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ATTA\Desktop\"/>
    </mc:Choice>
  </mc:AlternateContent>
  <xr:revisionPtr revIDLastSave="0" documentId="13_ncr:1_{FEEA4E6C-3578-4031-A8C6-F3C98DE838F5}" xr6:coauthVersionLast="47" xr6:coauthVersionMax="47" xr10:uidLastSave="{00000000-0000-0000-0000-000000000000}"/>
  <bookViews>
    <workbookView xWindow="28680" yWindow="360" windowWidth="25440" windowHeight="15390" tabRatio="718" xr2:uid="{00000000-000D-0000-FFFF-FFFF00000000}"/>
  </bookViews>
  <sheets>
    <sheet name="Thu_3.45pm_TeamPts" sheetId="15" r:id="rId1"/>
    <sheet name="Thu_3.45pm_Ind%" sheetId="16" r:id="rId2"/>
    <sheet name="Fri_3.45pm_TeamPts" sheetId="10" r:id="rId3"/>
    <sheet name="Fri_3.45pm_Ind%" sheetId="13" r:id="rId4"/>
    <sheet name="Fri_6pm_TeamPts" sheetId="11" r:id="rId5"/>
    <sheet name="Fri_6pm_Ind%" sheetId="1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3" i="13" l="1"/>
  <c r="G102" i="14"/>
  <c r="F102" i="14"/>
  <c r="G36" i="14"/>
  <c r="F36" i="14"/>
  <c r="G46" i="14"/>
  <c r="F46" i="14"/>
  <c r="G39" i="16"/>
  <c r="F39" i="16"/>
  <c r="G41" i="16"/>
  <c r="F41" i="16"/>
  <c r="G7" i="16"/>
  <c r="F7" i="16"/>
  <c r="G17" i="16"/>
  <c r="F17" i="16"/>
  <c r="F184" i="13"/>
  <c r="G184" i="13"/>
  <c r="F183" i="13"/>
  <c r="F188" i="13"/>
  <c r="G188" i="13"/>
  <c r="F193" i="13"/>
  <c r="G193" i="13"/>
  <c r="F204" i="13"/>
  <c r="G204" i="13"/>
  <c r="F189" i="13"/>
  <c r="G189" i="13"/>
  <c r="F190" i="13"/>
  <c r="G190" i="13"/>
  <c r="F201" i="13"/>
  <c r="G201" i="13"/>
  <c r="F166" i="13"/>
  <c r="G166" i="13"/>
  <c r="F170" i="13"/>
  <c r="G170" i="13"/>
  <c r="F171" i="13"/>
  <c r="G171" i="13"/>
  <c r="F173" i="13"/>
  <c r="G173" i="13"/>
  <c r="F156" i="13"/>
  <c r="G156" i="13"/>
  <c r="F157" i="13"/>
  <c r="G157" i="13"/>
  <c r="F154" i="13"/>
  <c r="G154" i="13"/>
  <c r="F150" i="13"/>
  <c r="G150" i="13"/>
  <c r="F152" i="13"/>
  <c r="G152" i="13"/>
  <c r="F143" i="13"/>
  <c r="G143" i="13"/>
  <c r="F144" i="13"/>
  <c r="G144" i="13"/>
  <c r="F158" i="13"/>
  <c r="G158" i="13"/>
  <c r="F153" i="13"/>
  <c r="G153" i="13"/>
  <c r="F139" i="13"/>
  <c r="G139" i="13"/>
  <c r="F135" i="13"/>
  <c r="G135" i="13"/>
  <c r="F129" i="13"/>
  <c r="G129" i="13"/>
  <c r="F122" i="13"/>
  <c r="G122" i="13"/>
  <c r="F131" i="13"/>
  <c r="G131" i="13"/>
  <c r="F124" i="13"/>
  <c r="G124" i="13"/>
  <c r="F125" i="13"/>
  <c r="G125" i="13"/>
  <c r="F126" i="13"/>
  <c r="G126" i="13"/>
  <c r="F103" i="13"/>
  <c r="G103" i="13"/>
  <c r="F100" i="13"/>
  <c r="G100" i="13"/>
  <c r="F108" i="13"/>
  <c r="G108" i="13"/>
  <c r="F105" i="13"/>
  <c r="G105" i="13"/>
  <c r="F117" i="13"/>
  <c r="G117" i="13"/>
  <c r="F112" i="13"/>
  <c r="G112" i="13"/>
  <c r="F118" i="13"/>
  <c r="G118" i="13"/>
  <c r="F110" i="13"/>
  <c r="G110" i="13"/>
  <c r="F115" i="13"/>
  <c r="G115" i="13"/>
  <c r="F116" i="13"/>
  <c r="G116" i="13"/>
  <c r="F85" i="13"/>
  <c r="G85" i="13"/>
  <c r="F80" i="13"/>
  <c r="G80" i="13"/>
  <c r="F83" i="13"/>
  <c r="G83" i="13"/>
  <c r="F79" i="13"/>
  <c r="G79" i="13"/>
  <c r="F81" i="13"/>
  <c r="G81" i="13"/>
  <c r="F82" i="13"/>
  <c r="G82" i="13"/>
  <c r="F92" i="13"/>
  <c r="G92" i="13"/>
  <c r="F93" i="13"/>
  <c r="G93" i="13"/>
  <c r="F94" i="13"/>
  <c r="G94" i="13"/>
  <c r="F84" i="13"/>
  <c r="G84" i="13"/>
  <c r="F88" i="13"/>
  <c r="G88" i="13"/>
  <c r="F89" i="13"/>
  <c r="G89" i="13"/>
  <c r="F96" i="13"/>
  <c r="G96" i="13"/>
  <c r="F86" i="13"/>
  <c r="G86" i="13"/>
  <c r="F90" i="13"/>
  <c r="G90" i="13"/>
  <c r="F57" i="13"/>
  <c r="G57" i="13"/>
  <c r="F64" i="13"/>
  <c r="G64" i="13"/>
  <c r="F58" i="13"/>
  <c r="G58" i="13"/>
  <c r="F56" i="13"/>
  <c r="G56" i="13"/>
  <c r="F59" i="13"/>
  <c r="G59" i="13"/>
  <c r="F61" i="13"/>
  <c r="G61" i="13"/>
  <c r="F62" i="13"/>
  <c r="G62" i="13"/>
  <c r="F63" i="13"/>
  <c r="G63" i="13"/>
  <c r="F66" i="13"/>
  <c r="G66" i="13"/>
  <c r="F69" i="13"/>
  <c r="G69" i="13"/>
  <c r="F30" i="13"/>
  <c r="G30" i="13"/>
  <c r="F29" i="13"/>
  <c r="G29" i="13"/>
  <c r="F35" i="13"/>
  <c r="G35" i="13"/>
  <c r="F46" i="13"/>
  <c r="G46" i="13"/>
  <c r="F33" i="13"/>
  <c r="G33" i="13"/>
  <c r="F36" i="13"/>
  <c r="G36" i="13"/>
  <c r="F39" i="13"/>
  <c r="G39" i="13"/>
  <c r="F37" i="13"/>
  <c r="G37" i="13"/>
  <c r="F40" i="13"/>
  <c r="G40" i="13"/>
  <c r="F34" i="13"/>
  <c r="G34" i="13"/>
  <c r="F41" i="13"/>
  <c r="G41" i="13"/>
  <c r="F47" i="13"/>
  <c r="G47" i="13"/>
  <c r="F32" i="13"/>
  <c r="G32" i="13"/>
  <c r="F49" i="13"/>
  <c r="G49" i="13"/>
  <c r="F42" i="13"/>
  <c r="G42" i="13"/>
  <c r="F45" i="13"/>
  <c r="G45" i="13"/>
  <c r="F48" i="13"/>
  <c r="G48" i="13"/>
  <c r="F50" i="13"/>
  <c r="G50" i="13"/>
  <c r="F51" i="13"/>
  <c r="G51" i="13"/>
  <c r="F6" i="13"/>
  <c r="G6" i="13"/>
  <c r="F3" i="13"/>
  <c r="G3" i="13"/>
  <c r="F23" i="13"/>
  <c r="G23" i="13"/>
  <c r="F19" i="13"/>
  <c r="G19" i="13"/>
  <c r="F14" i="13"/>
  <c r="G14" i="13"/>
  <c r="F17" i="13"/>
  <c r="G17" i="13"/>
  <c r="F21" i="13"/>
  <c r="G21" i="13"/>
  <c r="F5" i="13"/>
  <c r="G5" i="13"/>
  <c r="F8" i="13"/>
  <c r="G8" i="13"/>
  <c r="F10" i="13"/>
  <c r="G10" i="13"/>
  <c r="F15" i="13"/>
  <c r="G15" i="13"/>
  <c r="F11" i="13"/>
  <c r="G11" i="13"/>
  <c r="F13" i="13"/>
  <c r="G13" i="13"/>
  <c r="F9" i="13"/>
  <c r="G9" i="13"/>
  <c r="F22" i="13"/>
  <c r="G22" i="13"/>
  <c r="F136" i="13"/>
  <c r="G136" i="13"/>
  <c r="F36" i="16"/>
  <c r="G36" i="16"/>
  <c r="F29" i="16"/>
  <c r="G29" i="16"/>
  <c r="F30" i="16"/>
  <c r="G30" i="16"/>
  <c r="E52" i="10"/>
  <c r="D52" i="10"/>
  <c r="G42" i="16"/>
  <c r="F42" i="16"/>
  <c r="G14" i="16"/>
  <c r="F14" i="16"/>
  <c r="G6" i="16"/>
  <c r="F6" i="16"/>
  <c r="G4" i="16"/>
  <c r="F4" i="16"/>
  <c r="G112" i="14"/>
  <c r="F112" i="14"/>
  <c r="G105" i="14"/>
  <c r="F105" i="14"/>
  <c r="G86" i="14"/>
  <c r="F86" i="14"/>
  <c r="G74" i="14"/>
  <c r="F74" i="14"/>
  <c r="G32" i="14"/>
  <c r="F32" i="14"/>
  <c r="G121" i="14"/>
  <c r="F121" i="14"/>
  <c r="G116" i="14"/>
  <c r="F116" i="14"/>
  <c r="G109" i="14"/>
  <c r="F109" i="14"/>
  <c r="G106" i="14"/>
  <c r="F106" i="14"/>
  <c r="G114" i="14"/>
  <c r="F114" i="14"/>
  <c r="G113" i="14"/>
  <c r="F113" i="14"/>
  <c r="G104" i="14"/>
  <c r="F104" i="14"/>
  <c r="G122" i="14"/>
  <c r="F122" i="14"/>
  <c r="G108" i="14"/>
  <c r="F108" i="14"/>
  <c r="G117" i="14"/>
  <c r="F117" i="14"/>
  <c r="G107" i="14"/>
  <c r="F107" i="14"/>
  <c r="G111" i="14"/>
  <c r="F111" i="14"/>
  <c r="G99" i="14"/>
  <c r="F99" i="14"/>
  <c r="G101" i="14"/>
  <c r="F101" i="14"/>
  <c r="G103" i="14"/>
  <c r="F103" i="14"/>
  <c r="G115" i="14"/>
  <c r="F115" i="14"/>
  <c r="G110" i="14"/>
  <c r="F110" i="14"/>
  <c r="G100" i="14"/>
  <c r="F100" i="14"/>
  <c r="G120" i="14"/>
  <c r="F120" i="14"/>
  <c r="G118" i="14"/>
  <c r="F118" i="14"/>
  <c r="G119" i="14"/>
  <c r="F119" i="14"/>
  <c r="G75" i="14"/>
  <c r="F75" i="14"/>
  <c r="G94" i="14"/>
  <c r="F94" i="14"/>
  <c r="G90" i="14"/>
  <c r="F90" i="14"/>
  <c r="G78" i="14"/>
  <c r="F78" i="14"/>
  <c r="G95" i="14"/>
  <c r="F95" i="14"/>
  <c r="G93" i="14"/>
  <c r="F93" i="14"/>
  <c r="G81" i="14"/>
  <c r="F81" i="14"/>
  <c r="G89" i="14"/>
  <c r="F89" i="14"/>
  <c r="G87" i="14"/>
  <c r="F87" i="14"/>
  <c r="G76" i="14"/>
  <c r="F76" i="14"/>
  <c r="G80" i="14"/>
  <c r="F80" i="14"/>
  <c r="G88" i="14"/>
  <c r="F88" i="14"/>
  <c r="G92" i="14"/>
  <c r="F92" i="14"/>
  <c r="G91" i="14"/>
  <c r="F91" i="14"/>
  <c r="G82" i="14"/>
  <c r="F82" i="14"/>
  <c r="G85" i="14"/>
  <c r="F85" i="14"/>
  <c r="G79" i="14"/>
  <c r="F79" i="14"/>
  <c r="G77" i="14"/>
  <c r="F77" i="14"/>
  <c r="G84" i="14"/>
  <c r="F84" i="14"/>
  <c r="G83" i="14"/>
  <c r="F83" i="14"/>
  <c r="G69" i="14"/>
  <c r="F69" i="14"/>
  <c r="G66" i="14"/>
  <c r="F66" i="14"/>
  <c r="G65" i="14"/>
  <c r="F65" i="14"/>
  <c r="G56" i="14"/>
  <c r="F56" i="14"/>
  <c r="G62" i="14"/>
  <c r="F62" i="14"/>
  <c r="G70" i="14"/>
  <c r="F70" i="14"/>
  <c r="G63" i="14"/>
  <c r="F63" i="14"/>
  <c r="G61" i="14"/>
  <c r="F61" i="14"/>
  <c r="G67" i="14"/>
  <c r="F67" i="14"/>
  <c r="G60" i="14"/>
  <c r="F60" i="14"/>
  <c r="G54" i="14"/>
  <c r="F54" i="14"/>
  <c r="G59" i="14"/>
  <c r="F59" i="14"/>
  <c r="G55" i="14"/>
  <c r="F55" i="14"/>
  <c r="G68" i="14"/>
  <c r="F68" i="14"/>
  <c r="G57" i="14"/>
  <c r="F57" i="14"/>
  <c r="G58" i="14"/>
  <c r="F58" i="14"/>
  <c r="G52" i="14"/>
  <c r="F52" i="14"/>
  <c r="G64" i="14"/>
  <c r="F64" i="14"/>
  <c r="G51" i="14"/>
  <c r="F51" i="14"/>
  <c r="G53" i="14"/>
  <c r="F53" i="14"/>
  <c r="F33" i="14"/>
  <c r="G33" i="14"/>
  <c r="G34" i="14"/>
  <c r="F34" i="14"/>
  <c r="G39" i="14"/>
  <c r="F39" i="14"/>
  <c r="G44" i="14"/>
  <c r="F44" i="14"/>
  <c r="G42" i="14"/>
  <c r="F42" i="14"/>
  <c r="G40" i="14"/>
  <c r="F40" i="14"/>
  <c r="G35" i="14"/>
  <c r="F35" i="14"/>
  <c r="G28" i="14"/>
  <c r="F28" i="14"/>
  <c r="G47" i="14"/>
  <c r="F47" i="14"/>
  <c r="G38" i="14"/>
  <c r="F38" i="14"/>
  <c r="G25" i="14"/>
  <c r="F25" i="14"/>
  <c r="G43" i="14"/>
  <c r="F43" i="14"/>
  <c r="G31" i="14"/>
  <c r="F31" i="14"/>
  <c r="G41" i="14"/>
  <c r="F41" i="14"/>
  <c r="G37" i="14"/>
  <c r="F37" i="14"/>
  <c r="G26" i="14"/>
  <c r="F26" i="14"/>
  <c r="G29" i="14"/>
  <c r="F29" i="14"/>
  <c r="G27" i="14"/>
  <c r="F27" i="14"/>
  <c r="G30" i="14"/>
  <c r="F30" i="14"/>
  <c r="G45" i="14"/>
  <c r="F45" i="14"/>
  <c r="G11" i="14"/>
  <c r="F11" i="14"/>
  <c r="G15" i="14"/>
  <c r="F15" i="14"/>
  <c r="G13" i="14"/>
  <c r="F13" i="14"/>
  <c r="G16" i="14"/>
  <c r="F16" i="14"/>
  <c r="G17" i="14"/>
  <c r="F17" i="14"/>
  <c r="G4" i="14"/>
  <c r="F4" i="14"/>
  <c r="G18" i="14"/>
  <c r="F18" i="14"/>
  <c r="G20" i="14"/>
  <c r="F20" i="14"/>
  <c r="G21" i="14"/>
  <c r="F21" i="14"/>
  <c r="G10" i="14"/>
  <c r="F10" i="14"/>
  <c r="G3" i="14"/>
  <c r="F3" i="14"/>
  <c r="G12" i="14"/>
  <c r="F12" i="14"/>
  <c r="G6" i="14"/>
  <c r="F6" i="14"/>
  <c r="G5" i="14"/>
  <c r="F5" i="14"/>
  <c r="G8" i="14"/>
  <c r="F8" i="14"/>
  <c r="G19" i="14"/>
  <c r="F19" i="14"/>
  <c r="G14" i="14"/>
  <c r="F14" i="14"/>
  <c r="G9" i="14"/>
  <c r="F9" i="14"/>
  <c r="G7" i="14"/>
  <c r="F7" i="14"/>
  <c r="E46" i="11"/>
  <c r="D46" i="11"/>
  <c r="E39" i="11"/>
  <c r="D39" i="11"/>
  <c r="E43" i="11"/>
  <c r="D43" i="11"/>
  <c r="E41" i="11"/>
  <c r="D41" i="11"/>
  <c r="E44" i="11"/>
  <c r="D44" i="11"/>
  <c r="E42" i="11"/>
  <c r="D42" i="11"/>
  <c r="E45" i="11"/>
  <c r="D45" i="11"/>
  <c r="E40" i="11"/>
  <c r="D40" i="11"/>
  <c r="G206" i="13"/>
  <c r="F206" i="13"/>
  <c r="G186" i="13"/>
  <c r="F186" i="13"/>
  <c r="G187" i="13"/>
  <c r="F187" i="13"/>
  <c r="G194" i="13"/>
  <c r="F194" i="13"/>
  <c r="G202" i="13"/>
  <c r="F202" i="13"/>
  <c r="G197" i="13"/>
  <c r="F197" i="13"/>
  <c r="G195" i="13"/>
  <c r="F195" i="13"/>
  <c r="G192" i="13"/>
  <c r="F192" i="13"/>
  <c r="G207" i="13"/>
  <c r="F207" i="13"/>
  <c r="G196" i="13"/>
  <c r="F196" i="13"/>
  <c r="G198" i="13"/>
  <c r="F198" i="13"/>
  <c r="G200" i="13"/>
  <c r="F200" i="13"/>
  <c r="G199" i="13"/>
  <c r="F199" i="13"/>
  <c r="G185" i="13"/>
  <c r="F185" i="13"/>
  <c r="G203" i="13"/>
  <c r="F203" i="13"/>
  <c r="G205" i="13"/>
  <c r="F205" i="13"/>
  <c r="G191" i="13"/>
  <c r="F191" i="13"/>
  <c r="G172" i="13"/>
  <c r="F172" i="13"/>
  <c r="G175" i="13"/>
  <c r="F175" i="13"/>
  <c r="G167" i="13"/>
  <c r="F167" i="13"/>
  <c r="G178" i="13"/>
  <c r="F178" i="13"/>
  <c r="G174" i="13"/>
  <c r="F174" i="13"/>
  <c r="G177" i="13"/>
  <c r="F177" i="13"/>
  <c r="G179" i="13"/>
  <c r="F179" i="13"/>
  <c r="G176" i="13"/>
  <c r="F176" i="13"/>
  <c r="G169" i="13"/>
  <c r="F169" i="13"/>
  <c r="G165" i="13"/>
  <c r="F165" i="13"/>
  <c r="G168" i="13"/>
  <c r="F168" i="13"/>
  <c r="G164" i="13"/>
  <c r="F164" i="13"/>
  <c r="G151" i="13"/>
  <c r="F151" i="13"/>
  <c r="G160" i="13"/>
  <c r="F160" i="13"/>
  <c r="G149" i="13"/>
  <c r="F149" i="13"/>
  <c r="G148" i="13"/>
  <c r="F148" i="13"/>
  <c r="G147" i="13"/>
  <c r="F147" i="13"/>
  <c r="G146" i="13"/>
  <c r="F146" i="13"/>
  <c r="G145" i="13"/>
  <c r="F145" i="13"/>
  <c r="G159" i="13"/>
  <c r="F159" i="13"/>
  <c r="G155" i="13"/>
  <c r="F155" i="13"/>
  <c r="G138" i="13"/>
  <c r="F138" i="13"/>
  <c r="G133" i="13"/>
  <c r="F133" i="13"/>
  <c r="G130" i="13"/>
  <c r="F130" i="13"/>
  <c r="G132" i="13"/>
  <c r="F132" i="13"/>
  <c r="G123" i="13"/>
  <c r="F123" i="13"/>
  <c r="G128" i="13"/>
  <c r="F128" i="13"/>
  <c r="G127" i="13"/>
  <c r="F127" i="13"/>
  <c r="G134" i="13"/>
  <c r="F134" i="13"/>
  <c r="G137" i="13"/>
  <c r="F137" i="13"/>
  <c r="G111" i="13"/>
  <c r="F111" i="13"/>
  <c r="G114" i="13"/>
  <c r="F114" i="13"/>
  <c r="G113" i="13"/>
  <c r="F113" i="13"/>
  <c r="G109" i="13"/>
  <c r="F109" i="13"/>
  <c r="G104" i="13"/>
  <c r="F104" i="13"/>
  <c r="G107" i="13"/>
  <c r="F107" i="13"/>
  <c r="G102" i="13"/>
  <c r="F102" i="13"/>
  <c r="G106" i="13"/>
  <c r="F106" i="13"/>
  <c r="G101" i="13"/>
  <c r="F101" i="13"/>
  <c r="G87" i="13"/>
  <c r="F87" i="13"/>
  <c r="G91" i="13"/>
  <c r="F91" i="13"/>
  <c r="G95" i="13"/>
  <c r="F95" i="13"/>
  <c r="G72" i="13"/>
  <c r="F72" i="13"/>
  <c r="G74" i="13"/>
  <c r="F74" i="13"/>
  <c r="G73" i="13"/>
  <c r="F73" i="13"/>
  <c r="G67" i="13"/>
  <c r="F67" i="13"/>
  <c r="G71" i="13"/>
  <c r="F71" i="13"/>
  <c r="G68" i="13"/>
  <c r="F68" i="13"/>
  <c r="G55" i="13"/>
  <c r="F55" i="13"/>
  <c r="G60" i="13"/>
  <c r="F60" i="13"/>
  <c r="G75" i="13"/>
  <c r="F75" i="13"/>
  <c r="G70" i="13"/>
  <c r="F70" i="13"/>
  <c r="G65" i="13"/>
  <c r="F65" i="13"/>
  <c r="F44" i="13"/>
  <c r="G44" i="13"/>
  <c r="G31" i="13"/>
  <c r="F31" i="13"/>
  <c r="G38" i="13"/>
  <c r="F38" i="13"/>
  <c r="G43" i="13"/>
  <c r="F43" i="13"/>
  <c r="G27" i="13"/>
  <c r="F27" i="13"/>
  <c r="G28" i="13"/>
  <c r="F28" i="13"/>
  <c r="G4" i="13"/>
  <c r="F4" i="13"/>
  <c r="G20" i="13"/>
  <c r="F20" i="13"/>
  <c r="G16" i="13"/>
  <c r="F16" i="13"/>
  <c r="G7" i="13"/>
  <c r="F7" i="13"/>
  <c r="G18" i="13"/>
  <c r="F18" i="13"/>
  <c r="G12" i="13"/>
  <c r="F12" i="13"/>
  <c r="E33" i="10"/>
  <c r="D33" i="10"/>
  <c r="E30" i="10"/>
  <c r="D30" i="10"/>
  <c r="E35" i="10"/>
  <c r="D35" i="10"/>
  <c r="E32" i="10"/>
  <c r="D32" i="10"/>
  <c r="E31" i="10"/>
  <c r="D31" i="10"/>
  <c r="E34" i="10"/>
  <c r="D34" i="10"/>
  <c r="E5" i="10"/>
  <c r="D5" i="10"/>
  <c r="E7" i="10"/>
  <c r="D7" i="10"/>
  <c r="E8" i="10"/>
  <c r="D8" i="10"/>
  <c r="E4" i="10"/>
  <c r="D4" i="10"/>
  <c r="E6" i="10"/>
  <c r="D6" i="10"/>
  <c r="E3" i="10"/>
  <c r="D3" i="10"/>
  <c r="E14" i="10"/>
  <c r="D14" i="10"/>
  <c r="E16" i="10"/>
  <c r="D16" i="10"/>
  <c r="E15" i="10"/>
  <c r="D15" i="10"/>
  <c r="E13" i="10"/>
  <c r="D13" i="10"/>
  <c r="E12" i="10"/>
  <c r="D12" i="10"/>
  <c r="E17" i="10"/>
  <c r="D17" i="10"/>
  <c r="E26" i="10"/>
  <c r="D26" i="10"/>
  <c r="E23" i="10"/>
  <c r="D23" i="10"/>
  <c r="E21" i="10"/>
  <c r="D21" i="10"/>
  <c r="E22" i="10"/>
  <c r="D22" i="10"/>
  <c r="E25" i="10"/>
  <c r="D25" i="10"/>
  <c r="E24" i="10"/>
  <c r="D24" i="10"/>
  <c r="E43" i="10"/>
  <c r="D43" i="10"/>
  <c r="E44" i="10"/>
  <c r="D44" i="10"/>
  <c r="E39" i="10"/>
  <c r="D39" i="10"/>
  <c r="E42" i="10"/>
  <c r="D42" i="10"/>
  <c r="E41" i="10"/>
  <c r="D41" i="10"/>
  <c r="E40" i="10"/>
  <c r="D40" i="10"/>
  <c r="E53" i="10"/>
  <c r="D53" i="10"/>
  <c r="E48" i="10"/>
  <c r="D48" i="10"/>
  <c r="E50" i="10"/>
  <c r="D50" i="10"/>
  <c r="E49" i="10"/>
  <c r="D49" i="10"/>
  <c r="E51" i="10"/>
  <c r="D51" i="10"/>
  <c r="E60" i="10"/>
  <c r="D60" i="10"/>
  <c r="E62" i="10"/>
  <c r="D62" i="10"/>
  <c r="E59" i="10"/>
  <c r="D59" i="10"/>
  <c r="E57" i="10"/>
  <c r="D57" i="10"/>
  <c r="E61" i="10"/>
  <c r="D61" i="10"/>
  <c r="E58" i="10"/>
  <c r="D58" i="10"/>
  <c r="E76" i="10"/>
  <c r="D76" i="10"/>
  <c r="E78" i="10"/>
  <c r="D78" i="10"/>
  <c r="E75" i="10"/>
  <c r="D75" i="10"/>
  <c r="E80" i="10"/>
  <c r="D80" i="10"/>
  <c r="E77" i="10"/>
  <c r="D77" i="10"/>
  <c r="E79" i="10"/>
  <c r="D79" i="10"/>
  <c r="E81" i="10"/>
  <c r="D81" i="10"/>
  <c r="E82" i="10"/>
  <c r="D82" i="10"/>
  <c r="E69" i="10"/>
  <c r="D69" i="10"/>
  <c r="E67" i="10"/>
  <c r="D67" i="10"/>
  <c r="E70" i="10"/>
  <c r="D70" i="10"/>
  <c r="E71" i="10"/>
  <c r="D71" i="10"/>
  <c r="E68" i="10"/>
  <c r="D68" i="10"/>
  <c r="E66" i="10"/>
  <c r="D66" i="10"/>
  <c r="E34" i="11"/>
  <c r="D34" i="11"/>
  <c r="E33" i="11"/>
  <c r="D33" i="11"/>
  <c r="E32" i="11"/>
  <c r="D32" i="11"/>
  <c r="E35" i="11"/>
  <c r="D35" i="11"/>
  <c r="E30" i="11"/>
  <c r="D30" i="11"/>
  <c r="E31" i="11"/>
  <c r="D31" i="11"/>
  <c r="G28" i="16"/>
  <c r="F28" i="16"/>
  <c r="G32" i="16"/>
  <c r="F32" i="16"/>
  <c r="G31" i="16"/>
  <c r="F31" i="16"/>
  <c r="G38" i="16"/>
  <c r="F38" i="16"/>
  <c r="G46" i="16"/>
  <c r="F46" i="16"/>
  <c r="G40" i="16"/>
  <c r="F40" i="16"/>
  <c r="G35" i="16"/>
  <c r="F35" i="16"/>
  <c r="G45" i="16"/>
  <c r="F45" i="16"/>
  <c r="G44" i="16"/>
  <c r="F44" i="16"/>
  <c r="G37" i="16"/>
  <c r="F37" i="16"/>
  <c r="G43" i="16"/>
  <c r="F43" i="16"/>
  <c r="G34" i="16"/>
  <c r="F34" i="16"/>
  <c r="G27" i="16"/>
  <c r="F27" i="16"/>
  <c r="G33" i="16"/>
  <c r="F33" i="16"/>
  <c r="E13" i="15"/>
  <c r="D13" i="15"/>
  <c r="E16" i="15"/>
  <c r="D16" i="15"/>
  <c r="E14" i="15"/>
  <c r="D14" i="15"/>
  <c r="E17" i="15"/>
  <c r="D17" i="15"/>
  <c r="E12" i="15"/>
  <c r="D12" i="15"/>
  <c r="E15" i="15"/>
  <c r="D15" i="15"/>
  <c r="E36" i="14" l="1"/>
  <c r="E166" i="13"/>
  <c r="E64" i="13"/>
  <c r="E50" i="13"/>
  <c r="E110" i="13"/>
  <c r="E103" i="13"/>
  <c r="E51" i="13"/>
  <c r="E158" i="13"/>
  <c r="E143" i="13"/>
  <c r="E96" i="13"/>
  <c r="E115" i="13"/>
  <c r="E124" i="13"/>
  <c r="E171" i="13"/>
  <c r="E17" i="13"/>
  <c r="E23" i="13"/>
  <c r="E32" i="13"/>
  <c r="E39" i="13"/>
  <c r="E118" i="13"/>
  <c r="E10" i="13"/>
  <c r="E36" i="13"/>
  <c r="E63" i="13"/>
  <c r="E61" i="13"/>
  <c r="E93" i="13"/>
  <c r="E201" i="13"/>
  <c r="E189" i="13"/>
  <c r="E30" i="16"/>
  <c r="E39" i="16"/>
  <c r="E7" i="16"/>
  <c r="E17" i="16"/>
  <c r="E173" i="13"/>
  <c r="E170" i="13"/>
  <c r="E150" i="13"/>
  <c r="E144" i="13"/>
  <c r="E156" i="13"/>
  <c r="E126" i="13"/>
  <c r="E125" i="13"/>
  <c r="E83" i="13"/>
  <c r="E80" i="13"/>
  <c r="E89" i="13"/>
  <c r="E58" i="13"/>
  <c r="E59" i="13"/>
  <c r="E48" i="13"/>
  <c r="E41" i="13"/>
  <c r="E35" i="13"/>
  <c r="E3" i="13"/>
  <c r="E22" i="13"/>
  <c r="E15" i="13"/>
  <c r="E8" i="13"/>
  <c r="E183" i="13"/>
  <c r="E46" i="14"/>
  <c r="E190" i="13"/>
  <c r="E193" i="13"/>
  <c r="E204" i="13"/>
  <c r="E188" i="13"/>
  <c r="E184" i="13"/>
  <c r="E154" i="13"/>
  <c r="E153" i="13"/>
  <c r="E131" i="13"/>
  <c r="E112" i="13"/>
  <c r="E116" i="13"/>
  <c r="E79" i="13"/>
  <c r="E81" i="13"/>
  <c r="E82" i="13"/>
  <c r="E94" i="13"/>
  <c r="E66" i="13"/>
  <c r="E69" i="13"/>
  <c r="E49" i="13"/>
  <c r="E34" i="13"/>
  <c r="E42" i="13"/>
  <c r="E6" i="13"/>
  <c r="E9" i="13"/>
  <c r="E41" i="16"/>
  <c r="E102" i="14"/>
  <c r="E152" i="13"/>
  <c r="E157" i="13"/>
  <c r="E122" i="13"/>
  <c r="E129" i="13"/>
  <c r="E136" i="13"/>
  <c r="E135" i="13"/>
  <c r="E139" i="13"/>
  <c r="E105" i="13"/>
  <c r="E108" i="13"/>
  <c r="E100" i="13"/>
  <c r="E117" i="13"/>
  <c r="E92" i="13"/>
  <c r="E90" i="13"/>
  <c r="E86" i="13"/>
  <c r="E85" i="13"/>
  <c r="E84" i="13"/>
  <c r="E88" i="13"/>
  <c r="E62" i="13"/>
  <c r="E56" i="13"/>
  <c r="E57" i="13"/>
  <c r="E30" i="13"/>
  <c r="E40" i="13"/>
  <c r="E37" i="13"/>
  <c r="E46" i="13"/>
  <c r="E33" i="13"/>
  <c r="E29" i="13"/>
  <c r="E47" i="13"/>
  <c r="E45" i="13"/>
  <c r="E21" i="13"/>
  <c r="E14" i="13"/>
  <c r="E19" i="13"/>
  <c r="E13" i="13"/>
  <c r="E11" i="13"/>
  <c r="E5" i="13"/>
  <c r="E36" i="16"/>
  <c r="E74" i="14"/>
  <c r="E29" i="16"/>
  <c r="E4" i="16"/>
  <c r="E14" i="16"/>
  <c r="E105" i="14"/>
  <c r="E42" i="16"/>
  <c r="E6" i="16"/>
  <c r="E149" i="13"/>
  <c r="E203" i="13"/>
  <c r="E200" i="13"/>
  <c r="E137" i="13"/>
  <c r="E146" i="13"/>
  <c r="E27" i="16"/>
  <c r="E44" i="16"/>
  <c r="E46" i="16"/>
  <c r="E31" i="16"/>
  <c r="E28" i="16"/>
  <c r="E86" i="14"/>
  <c r="E91" i="14"/>
  <c r="E114" i="14"/>
  <c r="E112" i="14"/>
  <c r="E120" i="14"/>
  <c r="E32" i="14"/>
  <c r="E6" i="14"/>
  <c r="E21" i="14"/>
  <c r="E30" i="14"/>
  <c r="E29" i="14"/>
  <c r="E31" i="14"/>
  <c r="E42" i="14"/>
  <c r="E87" i="14"/>
  <c r="E81" i="14"/>
  <c r="E95" i="14"/>
  <c r="E90" i="14"/>
  <c r="E100" i="14"/>
  <c r="E115" i="14"/>
  <c r="E103" i="14"/>
  <c r="E99" i="14"/>
  <c r="E107" i="14"/>
  <c r="E108" i="14"/>
  <c r="E9" i="14"/>
  <c r="E5" i="14"/>
  <c r="E26" i="14"/>
  <c r="E41" i="14"/>
  <c r="E44" i="14"/>
  <c r="E34" i="14"/>
  <c r="E53" i="14"/>
  <c r="E70" i="14"/>
  <c r="E77" i="14"/>
  <c r="E85" i="14"/>
  <c r="E88" i="14"/>
  <c r="E93" i="14"/>
  <c r="E78" i="14"/>
  <c r="E119" i="14"/>
  <c r="E122" i="14"/>
  <c r="E64" i="14"/>
  <c r="E75" i="14"/>
  <c r="E118" i="14"/>
  <c r="E106" i="14"/>
  <c r="E47" i="14"/>
  <c r="E62" i="14"/>
  <c r="E92" i="14"/>
  <c r="E80" i="14"/>
  <c r="E110" i="14"/>
  <c r="E111" i="14"/>
  <c r="E117" i="14"/>
  <c r="E113" i="14"/>
  <c r="E109" i="14"/>
  <c r="E95" i="13"/>
  <c r="E106" i="13"/>
  <c r="E107" i="13"/>
  <c r="E109" i="13"/>
  <c r="E113" i="13"/>
  <c r="E160" i="13"/>
  <c r="E165" i="13"/>
  <c r="E175" i="13"/>
  <c r="E195" i="13"/>
  <c r="E187" i="13"/>
  <c r="E206" i="13"/>
  <c r="E70" i="13"/>
  <c r="E169" i="13"/>
  <c r="E179" i="13"/>
  <c r="E174" i="13"/>
  <c r="E205" i="13"/>
  <c r="E185" i="13"/>
  <c r="E194" i="13"/>
  <c r="E121" i="14"/>
  <c r="E39" i="14"/>
  <c r="E33" i="14"/>
  <c r="E94" i="14"/>
  <c r="E17" i="14"/>
  <c r="E68" i="14"/>
  <c r="E60" i="14"/>
  <c r="E61" i="14"/>
  <c r="E84" i="14"/>
  <c r="E79" i="14"/>
  <c r="E76" i="14"/>
  <c r="E89" i="14"/>
  <c r="E101" i="14"/>
  <c r="E104" i="14"/>
  <c r="E116" i="14"/>
  <c r="E27" i="14"/>
  <c r="E37" i="14"/>
  <c r="E52" i="14"/>
  <c r="E57" i="14"/>
  <c r="E55" i="14"/>
  <c r="E54" i="14"/>
  <c r="E67" i="14"/>
  <c r="E66" i="14"/>
  <c r="E83" i="14"/>
  <c r="E82" i="14"/>
  <c r="E10" i="14"/>
  <c r="E4" i="14"/>
  <c r="E13" i="14"/>
  <c r="E43" i="14"/>
  <c r="E38" i="14"/>
  <c r="E35" i="14"/>
  <c r="E58" i="14"/>
  <c r="E65" i="14"/>
  <c r="E69" i="14"/>
  <c r="E25" i="14"/>
  <c r="E14" i="14"/>
  <c r="E15" i="14"/>
  <c r="E45" i="14"/>
  <c r="E28" i="14"/>
  <c r="E40" i="14"/>
  <c r="E51" i="14"/>
  <c r="E59" i="14"/>
  <c r="E63" i="14"/>
  <c r="E56" i="14"/>
  <c r="E7" i="14"/>
  <c r="E19" i="14"/>
  <c r="E3" i="14"/>
  <c r="E20" i="14"/>
  <c r="E11" i="14"/>
  <c r="E8" i="14"/>
  <c r="E12" i="14"/>
  <c r="E18" i="14"/>
  <c r="E16" i="14"/>
  <c r="E202" i="13"/>
  <c r="E123" i="13"/>
  <c r="E132" i="13"/>
  <c r="E155" i="13"/>
  <c r="E145" i="13"/>
  <c r="E176" i="13"/>
  <c r="E178" i="13"/>
  <c r="E191" i="13"/>
  <c r="E199" i="13"/>
  <c r="E127" i="13"/>
  <c r="E198" i="13"/>
  <c r="E207" i="13"/>
  <c r="E186" i="13"/>
  <c r="E16" i="13"/>
  <c r="E130" i="13"/>
  <c r="E196" i="13"/>
  <c r="E192" i="13"/>
  <c r="E67" i="13"/>
  <c r="E101" i="13"/>
  <c r="E134" i="13"/>
  <c r="E128" i="13"/>
  <c r="E151" i="13"/>
  <c r="E177" i="13"/>
  <c r="E197" i="13"/>
  <c r="E164" i="13"/>
  <c r="E167" i="13"/>
  <c r="E55" i="13"/>
  <c r="E72" i="13"/>
  <c r="E104" i="13"/>
  <c r="E114" i="13"/>
  <c r="E159" i="13"/>
  <c r="E147" i="13"/>
  <c r="E148" i="13"/>
  <c r="E168" i="13"/>
  <c r="E172" i="13"/>
  <c r="E28" i="13"/>
  <c r="E43" i="13"/>
  <c r="E31" i="13"/>
  <c r="E102" i="13"/>
  <c r="E111" i="13"/>
  <c r="E138" i="13"/>
  <c r="E133" i="13"/>
  <c r="E87" i="13"/>
  <c r="E38" i="13"/>
  <c r="E44" i="13"/>
  <c r="E75" i="13"/>
  <c r="E71" i="13"/>
  <c r="E73" i="13"/>
  <c r="E91" i="13"/>
  <c r="E68" i="13"/>
  <c r="E4" i="13"/>
  <c r="E65" i="13"/>
  <c r="E20" i="13"/>
  <c r="E27" i="13"/>
  <c r="E60" i="13"/>
  <c r="E74" i="13"/>
  <c r="E18" i="13"/>
  <c r="E12" i="13"/>
  <c r="E7" i="13"/>
  <c r="E40" i="16"/>
  <c r="E43" i="16"/>
  <c r="E33" i="16"/>
  <c r="E35" i="16"/>
  <c r="E38" i="16"/>
  <c r="E32" i="16"/>
  <c r="E34" i="16"/>
  <c r="E37" i="16"/>
  <c r="E45" i="16"/>
  <c r="F23" i="16" l="1"/>
  <c r="G23" i="16"/>
  <c r="F15" i="16"/>
  <c r="G15" i="16"/>
  <c r="F11" i="16"/>
  <c r="G11" i="16"/>
  <c r="F22" i="16"/>
  <c r="G22" i="16"/>
  <c r="F8" i="16"/>
  <c r="G8" i="16"/>
  <c r="F10" i="16"/>
  <c r="G10" i="16"/>
  <c r="F9" i="16"/>
  <c r="G9" i="16"/>
  <c r="F19" i="16"/>
  <c r="G19" i="16"/>
  <c r="F20" i="16"/>
  <c r="G20" i="16"/>
  <c r="F16" i="16"/>
  <c r="G16" i="16"/>
  <c r="F13" i="16"/>
  <c r="G13" i="16"/>
  <c r="F18" i="16"/>
  <c r="G18" i="16"/>
  <c r="F21" i="16"/>
  <c r="G21" i="16"/>
  <c r="F5" i="16"/>
  <c r="G5" i="16"/>
  <c r="F3" i="16"/>
  <c r="G3" i="16"/>
  <c r="D8" i="15"/>
  <c r="E8" i="15"/>
  <c r="D3" i="15"/>
  <c r="E3" i="15"/>
  <c r="D4" i="15"/>
  <c r="E4" i="15"/>
  <c r="D6" i="15"/>
  <c r="E6" i="15"/>
  <c r="D7" i="15"/>
  <c r="E7" i="15"/>
  <c r="E9" i="16" l="1"/>
  <c r="E18" i="16"/>
  <c r="E16" i="16"/>
  <c r="E19" i="16"/>
  <c r="E22" i="16"/>
  <c r="E15" i="16"/>
  <c r="E5" i="16"/>
  <c r="E21" i="16"/>
  <c r="E13" i="16"/>
  <c r="E20" i="16"/>
  <c r="E8" i="16"/>
  <c r="E11" i="16"/>
  <c r="E23" i="16"/>
  <c r="E3" i="16"/>
  <c r="E10" i="16"/>
  <c r="E25" i="11" l="1"/>
  <c r="D25" i="11"/>
  <c r="E24" i="11"/>
  <c r="D24" i="11"/>
  <c r="E23" i="11"/>
  <c r="D23" i="11"/>
  <c r="E22" i="11"/>
  <c r="D22" i="11"/>
  <c r="E21" i="11"/>
  <c r="D21" i="11"/>
  <c r="E26" i="11"/>
  <c r="D26" i="11"/>
  <c r="E17" i="11" l="1"/>
  <c r="D17" i="11"/>
  <c r="E13" i="11"/>
  <c r="D13" i="11"/>
  <c r="E15" i="11"/>
  <c r="D15" i="11"/>
  <c r="E14" i="11"/>
  <c r="D14" i="11"/>
  <c r="E12" i="11"/>
  <c r="D12" i="11"/>
  <c r="E16" i="11"/>
  <c r="D16" i="11"/>
  <c r="D8" i="11" l="1"/>
  <c r="D3" i="11"/>
  <c r="D7" i="11"/>
  <c r="D6" i="11"/>
  <c r="D5" i="15" l="1"/>
  <c r="F12" i="16" l="1"/>
  <c r="G12" i="16"/>
  <c r="E12" i="16" l="1"/>
  <c r="E5" i="15" l="1"/>
  <c r="E6" i="11"/>
  <c r="D4" i="11"/>
  <c r="E4" i="11"/>
  <c r="E8" i="11"/>
  <c r="D5" i="11"/>
  <c r="E5" i="11"/>
  <c r="E3" i="11"/>
  <c r="E7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Adrian Soh</author>
  </authors>
  <commentList>
    <comment ref="F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2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26" authorId="0" shapeId="0" xr:uid="{B1B313DF-F827-406A-A2F5-7F715D2AA6E8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26" authorId="0" shapeId="0" xr:uid="{0D13C4ED-03C5-43A6-93C6-0401FE9C5595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Adrian Soh</author>
  </authors>
  <commentList>
    <comment ref="F2" authorId="0" shapeId="0" xr:uid="{3526AAB8-50E8-4BEE-9125-AFF69AE607C5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2" authorId="0" shapeId="0" xr:uid="{BB40E371-296C-418F-A5CF-7CBA4AD81293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26" authorId="0" shapeId="0" xr:uid="{39E1FA1D-F098-4E70-8B1B-37E512E07F93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26" authorId="0" shapeId="0" xr:uid="{9B02AF47-5E83-4D5A-9957-54438538BF7E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54" authorId="0" shapeId="0" xr:uid="{D8D18AB7-F2E0-4618-B4C9-0160824D0CF8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54" authorId="0" shapeId="0" xr:uid="{2CA1EA42-1EB5-48A1-AE30-7B542D40B944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78" authorId="0" shapeId="0" xr:uid="{F0395898-6533-48A4-ADD8-F098D312E338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78" authorId="0" shapeId="0" xr:uid="{C05C52A6-11EB-4317-8E24-1BF643F63FF2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99" authorId="0" shapeId="0" xr:uid="{75D02D35-346B-4D0F-B2FB-96F0BDE099F2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99" authorId="0" shapeId="0" xr:uid="{20340943-1D13-4C08-9311-17EBEE3AC7EE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121" authorId="0" shapeId="0" xr:uid="{CDC161E6-6D6D-4428-9848-50897BA293A1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121" authorId="0" shapeId="0" xr:uid="{F870BBB6-2DD3-4297-81D3-70BA5ED50E7E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142" authorId="0" shapeId="0" xr:uid="{13D82B2E-F6BB-47CD-A252-6CCC3AF58DC5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142" authorId="0" shapeId="0" xr:uid="{4E8CBE27-1FE9-4237-9E0A-1EC18F0373FB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163" authorId="0" shapeId="0" xr:uid="{AD0A408D-800E-4120-9B4F-E792DB5DAF90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163" authorId="0" shapeId="0" xr:uid="{44F63A3E-D54F-411D-BA40-EBF7332C5153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182" authorId="0" shapeId="0" xr:uid="{C6453E4B-5B02-4343-8B45-B25C7342695B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182" authorId="0" shapeId="0" xr:uid="{162667D8-EAFC-44C7-B6A1-25B8010E4E31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Adrian Soh</author>
  </authors>
  <commentList>
    <comment ref="F2" authorId="0" shapeId="0" xr:uid="{15FF4904-6C7F-434C-853D-81D441BB3446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2" authorId="0" shapeId="0" xr:uid="{F078ACBA-82D9-41F3-8238-2A6B9C183DE9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24" authorId="0" shapeId="0" xr:uid="{197F0120-FAE2-4A04-93E7-9B41FFB581E2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24" authorId="0" shapeId="0" xr:uid="{31632763-F8CE-4989-A867-1AEC207B076B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50" authorId="0" shapeId="0" xr:uid="{B8A27A3A-1EA8-4FE9-8D17-0E4F72235DB3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50" authorId="0" shapeId="0" xr:uid="{925B857B-2883-45BC-AA83-C4382ED70FE4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73" authorId="0" shapeId="0" xr:uid="{A51F9773-90C3-4FD7-949C-6315DA99C763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73" authorId="0" shapeId="0" xr:uid="{B65F308F-8FD7-4B17-82CF-EC54A7058C6A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98" authorId="0" shapeId="0" xr:uid="{1922F335-9223-4655-928B-11142B031EBD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98" authorId="0" shapeId="0" xr:uid="{FB0F9590-322B-44E9-A556-19F19A430181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</commentList>
</comments>
</file>

<file path=xl/sharedStrings.xml><?xml version="1.0" encoding="utf-8"?>
<sst xmlns="http://schemas.openxmlformats.org/spreadsheetml/2006/main" count="1196" uniqueCount="453">
  <si>
    <t xml:space="preserve"> </t>
  </si>
  <si>
    <t>B1 GRADE</t>
  </si>
  <si>
    <t>WEEK</t>
  </si>
  <si>
    <t>#</t>
  </si>
  <si>
    <t>School Name</t>
  </si>
  <si>
    <t>Points</t>
  </si>
  <si>
    <t>Wins</t>
  </si>
  <si>
    <t>AGS 28</t>
  </si>
  <si>
    <t>AGS 27</t>
  </si>
  <si>
    <t>AGS 31</t>
  </si>
  <si>
    <t>C1 GRADE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</si>
  <si>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</si>
  <si>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Students Name</t>
  </si>
  <si>
    <t>%</t>
  </si>
  <si>
    <t>TW</t>
  </si>
  <si>
    <t>TG</t>
  </si>
  <si>
    <t>AGS 19</t>
  </si>
  <si>
    <t>B2 GRADE</t>
  </si>
  <si>
    <t>AGS 25</t>
  </si>
  <si>
    <t>AGS 24</t>
  </si>
  <si>
    <t>AGS 33</t>
  </si>
  <si>
    <t>C2 GRADE</t>
  </si>
  <si>
    <t>A2 GRADE</t>
  </si>
  <si>
    <t>AGS 3</t>
  </si>
  <si>
    <t>Pakuranga 3</t>
  </si>
  <si>
    <t>Macleans 4</t>
  </si>
  <si>
    <t>Pakuranga 2</t>
  </si>
  <si>
    <t>AGS 4</t>
  </si>
  <si>
    <t>AGS 5</t>
  </si>
  <si>
    <t>AGS 7</t>
  </si>
  <si>
    <t>AGS 8</t>
  </si>
  <si>
    <t>AGS 13</t>
  </si>
  <si>
    <t>AGS 15</t>
  </si>
  <si>
    <t>AGS 14</t>
  </si>
  <si>
    <t>AGS 9</t>
  </si>
  <si>
    <t>AGS 22</t>
  </si>
  <si>
    <t>AGS 10</t>
  </si>
  <si>
    <t>AGS 16</t>
  </si>
  <si>
    <t>AGS 2</t>
  </si>
  <si>
    <t>B / C GRADE</t>
  </si>
  <si>
    <t>CHEN, Annie</t>
  </si>
  <si>
    <t>WONG, Eugene</t>
  </si>
  <si>
    <t>KIM, Daniel</t>
  </si>
  <si>
    <t>AGS 11</t>
  </si>
  <si>
    <t>AGS 1</t>
  </si>
  <si>
    <t>CAO, Isaac</t>
  </si>
  <si>
    <t>MCCULLEY, Cole</t>
  </si>
  <si>
    <t>CASTELLANOS, Sebastian</t>
  </si>
  <si>
    <t>DENG, Joyce</t>
  </si>
  <si>
    <t>HOU, Weitong</t>
  </si>
  <si>
    <t>DLIMA, Aidan</t>
  </si>
  <si>
    <t>Papatoetoe B</t>
  </si>
  <si>
    <t>Papatoetoe C</t>
  </si>
  <si>
    <t>LOH, Amelia-Sophie</t>
  </si>
  <si>
    <t>JEKEL, Sean</t>
  </si>
  <si>
    <t>VU, Johnny</t>
  </si>
  <si>
    <t>RAO, Raghav</t>
  </si>
  <si>
    <t>NILAWEERA PATABENDIGE, Devon</t>
  </si>
  <si>
    <t>Bye</t>
  </si>
  <si>
    <t>P/O</t>
  </si>
  <si>
    <t>D GRADE</t>
  </si>
  <si>
    <t>AGS 30</t>
  </si>
  <si>
    <t>EGGS B</t>
  </si>
  <si>
    <t>Dilworth Green</t>
  </si>
  <si>
    <t>EGGS C1</t>
  </si>
  <si>
    <t>Dilworth Red</t>
  </si>
  <si>
    <t>MAGS 13</t>
  </si>
  <si>
    <t>Dilworth White</t>
  </si>
  <si>
    <t>WSC Eels</t>
  </si>
  <si>
    <t>EGGS C5</t>
  </si>
  <si>
    <t>Dilworth Black</t>
  </si>
  <si>
    <t>AGS 29</t>
  </si>
  <si>
    <t>LIM, Josiah</t>
  </si>
  <si>
    <t>NAN, Minwen</t>
  </si>
  <si>
    <t>WU, Andy</t>
  </si>
  <si>
    <t>ANARU, Melisha</t>
  </si>
  <si>
    <t>IEREMIA, Briana</t>
  </si>
  <si>
    <t>ROBINSON, Nae'</t>
  </si>
  <si>
    <t>TAI, Jasmine</t>
  </si>
  <si>
    <t>WEI, Jessica</t>
  </si>
  <si>
    <t>YU, Chloe</t>
  </si>
  <si>
    <t>LIU, Tania</t>
  </si>
  <si>
    <t>RAI, Riya</t>
  </si>
  <si>
    <t>YUE, Yanice</t>
  </si>
  <si>
    <t>FERNANDO, Ashen</t>
  </si>
  <si>
    <t>LIN, Gan</t>
  </si>
  <si>
    <t>LURIZ, Erl Matthew</t>
  </si>
  <si>
    <t>MA, Jonathan</t>
  </si>
  <si>
    <t>CAIRD, William</t>
  </si>
  <si>
    <t>LI, Edward</t>
  </si>
  <si>
    <t>PAN, Chris</t>
  </si>
  <si>
    <t>Final Standings @ 1st July, 2022</t>
  </si>
  <si>
    <t>A3 GRADE</t>
  </si>
  <si>
    <t>C / D GRADE</t>
  </si>
  <si>
    <t>BDSC A3</t>
  </si>
  <si>
    <t>ACG Parnell A1</t>
  </si>
  <si>
    <t>St. Kentigern 2</t>
  </si>
  <si>
    <t>Macleans 3</t>
  </si>
  <si>
    <t>Glendowie 1</t>
  </si>
  <si>
    <t>Pakuranga 1</t>
  </si>
  <si>
    <t>MRGS 1</t>
  </si>
  <si>
    <t>ACG Parnell A2</t>
  </si>
  <si>
    <t>EGGS A</t>
  </si>
  <si>
    <t>BDSC A2</t>
  </si>
  <si>
    <t>Lynfield 1</t>
  </si>
  <si>
    <t>MRGS 2</t>
  </si>
  <si>
    <t>MRGS 3</t>
  </si>
  <si>
    <t>MRGS 4</t>
  </si>
  <si>
    <t>Lynfield 2</t>
  </si>
  <si>
    <t>AGS 32</t>
  </si>
  <si>
    <t>MRGS 5</t>
  </si>
  <si>
    <t>AGS 26</t>
  </si>
  <si>
    <t>MRGS 6</t>
  </si>
  <si>
    <t>CHEN, James</t>
  </si>
  <si>
    <t>LU, Yilin</t>
  </si>
  <si>
    <t>MORIYAMA-PICARD, Ayumi</t>
  </si>
  <si>
    <t>CHAN, Kyden</t>
  </si>
  <si>
    <t>DU, Oscar</t>
  </si>
  <si>
    <t>LEE, Carlos</t>
  </si>
  <si>
    <t>CHENG, Alvin</t>
  </si>
  <si>
    <t>LING, Fiona</t>
  </si>
  <si>
    <t>LAM, Jocelyn</t>
  </si>
  <si>
    <t>QI, Andy</t>
  </si>
  <si>
    <t>VON MELVILLE, Luke</t>
  </si>
  <si>
    <t>LEE, Alvin</t>
  </si>
  <si>
    <t>MEINDL, Anselm</t>
  </si>
  <si>
    <t>JAMIESON, Connor</t>
  </si>
  <si>
    <t>KENG, Max</t>
  </si>
  <si>
    <t>LIU, Eric</t>
  </si>
  <si>
    <t>SHAH, Daksh</t>
  </si>
  <si>
    <t>YOUNG, Hamish</t>
  </si>
  <si>
    <t>NGAN, Michelle</t>
  </si>
  <si>
    <t>NING, Cathy</t>
  </si>
  <si>
    <t>SEO, So Jeong</t>
  </si>
  <si>
    <t>WONG, Nicole</t>
  </si>
  <si>
    <t>YOUNG, Jessie</t>
  </si>
  <si>
    <t>HUYNH, Trisan</t>
  </si>
  <si>
    <t>LEE, Tommy</t>
  </si>
  <si>
    <t>SADOONI, Ali</t>
  </si>
  <si>
    <t>CHIPLIN, Frank</t>
  </si>
  <si>
    <t>GREENWOOD, Lucas</t>
  </si>
  <si>
    <t>IRANI, Eric</t>
  </si>
  <si>
    <t>CRASTO, Aaron</t>
  </si>
  <si>
    <t>HU, Daniel</t>
  </si>
  <si>
    <t>MAR, Johnathan</t>
  </si>
  <si>
    <t>CHAN, Julian</t>
  </si>
  <si>
    <t>CHEN, Eric</t>
  </si>
  <si>
    <t>LEE, Yen-Cheng</t>
  </si>
  <si>
    <t>ZHANG, Aiden</t>
  </si>
  <si>
    <t>LIU, John</t>
  </si>
  <si>
    <t>GUPTA, Omesh</t>
  </si>
  <si>
    <t>DENG, Shaokang</t>
  </si>
  <si>
    <t>XI, Mingshan</t>
  </si>
  <si>
    <t>ZHENG, Hanzhong</t>
  </si>
  <si>
    <t>CHEN, Zhiyuan</t>
  </si>
  <si>
    <t>LI, Ivan</t>
  </si>
  <si>
    <t>LI, Zerui</t>
  </si>
  <si>
    <t>ARIYARATNA, Movindu</t>
  </si>
  <si>
    <t>LANG, Jacob</t>
  </si>
  <si>
    <t>PATEL, Dillon</t>
  </si>
  <si>
    <t>TRAN, Isaac</t>
  </si>
  <si>
    <t>CHING, Naomi</t>
  </si>
  <si>
    <t>JONES, Zack</t>
  </si>
  <si>
    <t>PRASAD, Nikhil</t>
  </si>
  <si>
    <t>ZHOU, Jacky</t>
  </si>
  <si>
    <t>ALLEN, Jane</t>
  </si>
  <si>
    <t>HE, Manling</t>
  </si>
  <si>
    <t>NGUYEN, Han</t>
  </si>
  <si>
    <t>VU, Jenny</t>
  </si>
  <si>
    <t>BOLLAND, Hamish</t>
  </si>
  <si>
    <t>DOWNS, Oliver</t>
  </si>
  <si>
    <t>ELAVARASU, Eashwar</t>
  </si>
  <si>
    <t>MIYATA, Haruki</t>
  </si>
  <si>
    <t>CHANG, Brett</t>
  </si>
  <si>
    <t>MA, Jackson</t>
  </si>
  <si>
    <t>PADUA, Josh</t>
  </si>
  <si>
    <t>BUDHA THAPA, Samman</t>
  </si>
  <si>
    <t>QIAN, Dominique</t>
  </si>
  <si>
    <t>WONG, Daniel</t>
  </si>
  <si>
    <t>FONG, Cameron</t>
  </si>
  <si>
    <t>LU, Yongcang</t>
  </si>
  <si>
    <t>NGUYEN, Minh</t>
  </si>
  <si>
    <t>FONG, Zac</t>
  </si>
  <si>
    <t>MAGANLAL, Aaryan</t>
  </si>
  <si>
    <t>TANG, Jason</t>
  </si>
  <si>
    <t>WARD, Sean</t>
  </si>
  <si>
    <t>B3 GRADE</t>
  </si>
  <si>
    <t>C3 GRADE</t>
  </si>
  <si>
    <t>MAGS 1</t>
  </si>
  <si>
    <t>Sacred Heart 1</t>
  </si>
  <si>
    <t>ACG Parnell B1</t>
  </si>
  <si>
    <t>Elim MAC</t>
  </si>
  <si>
    <t>Glendowie 2</t>
  </si>
  <si>
    <t>St. Peters 1</t>
  </si>
  <si>
    <t>ACG Parnell B2</t>
  </si>
  <si>
    <t>MAGS 11</t>
  </si>
  <si>
    <t>Sacred Heart 2</t>
  </si>
  <si>
    <t>ACG Parnell B3</t>
  </si>
  <si>
    <t>MAGS 12</t>
  </si>
  <si>
    <t>ACG Parnell B4</t>
  </si>
  <si>
    <t>MAGS 3</t>
  </si>
  <si>
    <t>AGS 17</t>
  </si>
  <si>
    <t>ACG Parnell C1</t>
  </si>
  <si>
    <t>Glendowie 3</t>
  </si>
  <si>
    <t>MAGS 2</t>
  </si>
  <si>
    <t>Marist Kahurangi</t>
  </si>
  <si>
    <t>St. Peters 2</t>
  </si>
  <si>
    <t>EGGS C2</t>
  </si>
  <si>
    <t>ACG Parnell C2</t>
  </si>
  <si>
    <t>MAGS 5</t>
  </si>
  <si>
    <t>St. Cuthbert's C2</t>
  </si>
  <si>
    <t>St. Peters 3</t>
  </si>
  <si>
    <t>ACG Parnell C3</t>
  </si>
  <si>
    <t>EGGS C3</t>
  </si>
  <si>
    <t>MAGS 6</t>
  </si>
  <si>
    <t>St. Peters 4</t>
  </si>
  <si>
    <t>EGGS C4</t>
  </si>
  <si>
    <t>MAGS 8</t>
  </si>
  <si>
    <t>MAGS 9</t>
  </si>
  <si>
    <t>ACG Parnell D1</t>
  </si>
  <si>
    <t>EGGS D1</t>
  </si>
  <si>
    <t>Glendowie 4</t>
  </si>
  <si>
    <t>EGGS D2</t>
  </si>
  <si>
    <t>EGGS D3</t>
  </si>
  <si>
    <t>GILLIGAN, Joseph</t>
  </si>
  <si>
    <t>MITCHELL, Slater</t>
  </si>
  <si>
    <t>PERRY, Alex</t>
  </si>
  <si>
    <t>RADICH, Henry</t>
  </si>
  <si>
    <t>SUE, Edgar</t>
  </si>
  <si>
    <t>WOOD, James</t>
  </si>
  <si>
    <t>ZHU, Daniel</t>
  </si>
  <si>
    <t>BAKER, Alex</t>
  </si>
  <si>
    <t>CARRUTHERS, James</t>
  </si>
  <si>
    <t>YANG, Yilin</t>
  </si>
  <si>
    <t>FUNG, Rei</t>
  </si>
  <si>
    <t>LINNELL, Tristan</t>
  </si>
  <si>
    <t>MCHUGH, Joshua</t>
  </si>
  <si>
    <t>UTTING, Beau</t>
  </si>
  <si>
    <t>WANG, Han</t>
  </si>
  <si>
    <t>DANBY, Connor</t>
  </si>
  <si>
    <t>DAVENPORT, Luke</t>
  </si>
  <si>
    <t>PINEDA, Timothy</t>
  </si>
  <si>
    <t>DING, Xuheng</t>
  </si>
  <si>
    <t>LUO, Rostin</t>
  </si>
  <si>
    <t>ZHANG, Stacy</t>
  </si>
  <si>
    <t>BANERJEE, Aarit</t>
  </si>
  <si>
    <t>HU, Rex</t>
  </si>
  <si>
    <t>LEE, Troy</t>
  </si>
  <si>
    <t>VINOJ, Pranav</t>
  </si>
  <si>
    <t>BLAKENEY, Jack</t>
  </si>
  <si>
    <t>CHOW, Wayne</t>
  </si>
  <si>
    <t>HOUGHTON, Liam</t>
  </si>
  <si>
    <t>NORCROSS, Grayson</t>
  </si>
  <si>
    <t>SLATER, Ryan</t>
  </si>
  <si>
    <t>CAO, Tony</t>
  </si>
  <si>
    <t>ZHONG, Yixuan</t>
  </si>
  <si>
    <t>ZHOU, Beichen</t>
  </si>
  <si>
    <t>ZHOU, Kenneth</t>
  </si>
  <si>
    <t>FANG, Xuandi</t>
  </si>
  <si>
    <t>PILLI, Srivardhan</t>
  </si>
  <si>
    <t>SLAIMANKHEL, Luqman</t>
  </si>
  <si>
    <t>YOUNG, Benjamin</t>
  </si>
  <si>
    <t>DUNWOODIE, Campbell</t>
  </si>
  <si>
    <t>LEE, Lucas</t>
  </si>
  <si>
    <t>YU, Daniel</t>
  </si>
  <si>
    <t>HE, Shiqian</t>
  </si>
  <si>
    <t>HUANG, Roey</t>
  </si>
  <si>
    <t>RAZA, Raamis</t>
  </si>
  <si>
    <t>WANG, Zhong Yin</t>
  </si>
  <si>
    <t>CHAN, Jonny</t>
  </si>
  <si>
    <t>CHEN, Martin</t>
  </si>
  <si>
    <t>KAZHENOV, Alan</t>
  </si>
  <si>
    <t>KULKARNI, Soham</t>
  </si>
  <si>
    <t>FENG, Shubin</t>
  </si>
  <si>
    <t>FU, Xingfang</t>
  </si>
  <si>
    <t>FU, Zhiyuan</t>
  </si>
  <si>
    <t>CHANG, Ronghua</t>
  </si>
  <si>
    <t>COATES, Alexander</t>
  </si>
  <si>
    <t>SINPRASERT, Passakorn</t>
  </si>
  <si>
    <t>CHANG, Dominic</t>
  </si>
  <si>
    <t>CHEN, Jethro</t>
  </si>
  <si>
    <t>WANG, Haotian</t>
  </si>
  <si>
    <t>HAN, Peter</t>
  </si>
  <si>
    <t>NGUYEN, Phong</t>
  </si>
  <si>
    <t>MAHMOODI, R.</t>
  </si>
  <si>
    <t>FINN, Erik</t>
  </si>
  <si>
    <t>KENG, Ryan</t>
  </si>
  <si>
    <t>LI, Clark</t>
  </si>
  <si>
    <t>BORRO, Daniel</t>
  </si>
  <si>
    <t>CHANDRA, Nihal</t>
  </si>
  <si>
    <t>MUGHAL, Ayan</t>
  </si>
  <si>
    <t>SINGH, Youvraj</t>
  </si>
  <si>
    <t>KAROUTA, Anastazia</t>
  </si>
  <si>
    <t>FINNIGAN, Callum</t>
  </si>
  <si>
    <t>GARCIA PAVIHI, Francisco</t>
  </si>
  <si>
    <t>HARVEY, Zane</t>
  </si>
  <si>
    <t>CHAUDHRY, Rameen</t>
  </si>
  <si>
    <t>HASHMI, Arisha</t>
  </si>
  <si>
    <t>LIN, Ann</t>
  </si>
  <si>
    <t>QIAN, Clarissa</t>
  </si>
  <si>
    <t>CHAN, Sissi</t>
  </si>
  <si>
    <t>MONTGOMERY, Ronan</t>
  </si>
  <si>
    <t>WILLIAMS, Troy</t>
  </si>
  <si>
    <t>AGARWAL, Viraj</t>
  </si>
  <si>
    <t>MIN, Eddy</t>
  </si>
  <si>
    <t>PUNNI, Viraj</t>
  </si>
  <si>
    <t>SHARMA, Ritwik</t>
  </si>
  <si>
    <t>NG, Nathan</t>
  </si>
  <si>
    <t>PANGAN, Jacobo</t>
  </si>
  <si>
    <t>RICHARDSON, James</t>
  </si>
  <si>
    <t>TAUTI, Nile</t>
  </si>
  <si>
    <t>DING, Mark</t>
  </si>
  <si>
    <t>GUO, Jay</t>
  </si>
  <si>
    <t>QU, Jacob</t>
  </si>
  <si>
    <t>TIMMINS, Charlie</t>
  </si>
  <si>
    <t>ANEES, Aadil</t>
  </si>
  <si>
    <t>HARI, Darsh</t>
  </si>
  <si>
    <t>MANIVANNAN, Rahul</t>
  </si>
  <si>
    <t>NIU, Zijue</t>
  </si>
  <si>
    <t>ZHANG, Zhigao</t>
  </si>
  <si>
    <t>BATAGODA, Sathmini</t>
  </si>
  <si>
    <t>MAKOL, Pearl</t>
  </si>
  <si>
    <t>PARAB, Sailee</t>
  </si>
  <si>
    <t>DLIMA, Alister</t>
  </si>
  <si>
    <t>MARKS, Harrison</t>
  </si>
  <si>
    <t>PILLAI, Ethan</t>
  </si>
  <si>
    <t>KIM, Hangyeol</t>
  </si>
  <si>
    <t>LEE, Sunwoo</t>
  </si>
  <si>
    <t>TOWNSEND-PALEY, Kenneth</t>
  </si>
  <si>
    <t>DU, Laura</t>
  </si>
  <si>
    <t>HOLMES, Jessica</t>
  </si>
  <si>
    <t>WAN, Stephanie</t>
  </si>
  <si>
    <t>CHEN, Wei-Lian</t>
  </si>
  <si>
    <t>LI, Kevin Haoxin</t>
  </si>
  <si>
    <t>SO, Alan</t>
  </si>
  <si>
    <t>CHEN, Lucas</t>
  </si>
  <si>
    <t>LEE, Ben</t>
  </si>
  <si>
    <t>SETTI, Pranav</t>
  </si>
  <si>
    <t>CARTMELL, Genevieve</t>
  </si>
  <si>
    <t>DONG, Alina</t>
  </si>
  <si>
    <t>LIU, Ivy</t>
  </si>
  <si>
    <t>BATHGATE, Finlay</t>
  </si>
  <si>
    <t>GULER, Mustafa</t>
  </si>
  <si>
    <t>LY, Max</t>
  </si>
  <si>
    <t>SCOTT, Mateusz</t>
  </si>
  <si>
    <t>WATERHOUSE, Darsha</t>
  </si>
  <si>
    <t>CLARKSON, Koby</t>
  </si>
  <si>
    <t>LOWE, Finlay</t>
  </si>
  <si>
    <t>WEERASINGHE, Anuk</t>
  </si>
  <si>
    <t>FAIGAO, Raine</t>
  </si>
  <si>
    <t>LIANG, Amy</t>
  </si>
  <si>
    <t>WAN, Valerie</t>
  </si>
  <si>
    <t>ZHANG, Sophia</t>
  </si>
  <si>
    <t>CHOI, Junhyuk</t>
  </si>
  <si>
    <t>KANTHI, Benadiks</t>
  </si>
  <si>
    <t>LOWE, Nicholas</t>
  </si>
  <si>
    <t>KINIGAMA, Sanuli</t>
  </si>
  <si>
    <t>MA, Elizabeth</t>
  </si>
  <si>
    <t>MACKENZIE-FAY, Poppy</t>
  </si>
  <si>
    <t>WONG, Saskia</t>
  </si>
  <si>
    <t>C4 GRADE</t>
  </si>
  <si>
    <t>B4 GRADE</t>
  </si>
  <si>
    <t>AGS 18</t>
  </si>
  <si>
    <t>SHINDE, Antharv</t>
  </si>
  <si>
    <t>D1 GRADE</t>
  </si>
  <si>
    <t>LIN, Amelia</t>
  </si>
  <si>
    <t>WU, Chelsea</t>
  </si>
  <si>
    <t>LIU, Ariel</t>
  </si>
  <si>
    <t>MOORE, Jackson</t>
  </si>
  <si>
    <t>GASPARD, Emil</t>
  </si>
  <si>
    <t>TRIVEDI, Ansh</t>
  </si>
  <si>
    <t>DHUNGEL, Sourav</t>
  </si>
  <si>
    <t>WOODWARD, Luke</t>
  </si>
  <si>
    <t>ADAVALLI, Shreyas</t>
  </si>
  <si>
    <t>CAO, Oscar</t>
  </si>
  <si>
    <t>ROSCOE, Ethan</t>
  </si>
  <si>
    <t>ANGURALA, Ansh</t>
  </si>
  <si>
    <t>NATHOO, Kavin</t>
  </si>
  <si>
    <t>VISHWANATH, Sri Ram</t>
  </si>
  <si>
    <t>PRAKASH, Kavish</t>
  </si>
  <si>
    <t>PUNWANI, Akshay</t>
  </si>
  <si>
    <t>ANGURALA, Rijul</t>
  </si>
  <si>
    <t>WEI, Cyrus</t>
  </si>
  <si>
    <t>XU, Taka</t>
  </si>
  <si>
    <t>BHAYANI, Amish</t>
  </si>
  <si>
    <t>TING, Mika</t>
  </si>
  <si>
    <t>BALENDRA, Abiraam</t>
  </si>
  <si>
    <t>MATHIYALAGAN, Vitujan</t>
  </si>
  <si>
    <t>WONG, Aidan</t>
  </si>
  <si>
    <t>SINGH, Raina</t>
  </si>
  <si>
    <t>MAO, Amie</t>
  </si>
  <si>
    <t>MORARJI, Rishabh</t>
  </si>
  <si>
    <t>MAPA, Nathan</t>
  </si>
  <si>
    <t>MOULE, Charlie</t>
  </si>
  <si>
    <t>SAVAGE-PITA, Phoenix</t>
  </si>
  <si>
    <t>ROBERTSON, Reno</t>
  </si>
  <si>
    <t>WANI, Metalem</t>
  </si>
  <si>
    <t>HENDERSON, Finn</t>
  </si>
  <si>
    <t>TAPP, Shickane</t>
  </si>
  <si>
    <t>DAVISON, Jayden</t>
  </si>
  <si>
    <t>TANIELU, AJ</t>
  </si>
  <si>
    <t>RAM, Ivan</t>
  </si>
  <si>
    <t>TEPANIA, Brayden</t>
  </si>
  <si>
    <t>SAOLOTOGA, Louis</t>
  </si>
  <si>
    <t>CORIN, TJ</t>
  </si>
  <si>
    <t>LING, Mandy</t>
  </si>
  <si>
    <t>MAEATAANOA, Elizabeth</t>
  </si>
  <si>
    <t>NAGARATNAM, Nicole</t>
  </si>
  <si>
    <t>AL-TAIFF, Mikram</t>
  </si>
  <si>
    <t>HU, Eric</t>
  </si>
  <si>
    <t>MILLER, Jacob</t>
  </si>
  <si>
    <t>SANG, Andrew</t>
  </si>
  <si>
    <t>ELWARTH, Mattis</t>
  </si>
  <si>
    <t>McELWEE, Jay</t>
  </si>
  <si>
    <t>RADCLIFFE, Matthew</t>
  </si>
  <si>
    <t>HUANG, Esther</t>
  </si>
  <si>
    <t>JUN, Byeongheon Jackson</t>
  </si>
  <si>
    <t>ANDERSON, Zac</t>
  </si>
  <si>
    <t>AGS 35</t>
  </si>
  <si>
    <t>DIANSYAH, Ifdal</t>
  </si>
  <si>
    <t>IDREES, Mahad</t>
  </si>
  <si>
    <t>JIGWANI, Nikel</t>
  </si>
  <si>
    <t>MELLO, Joao</t>
  </si>
  <si>
    <t>RADCLIFFE, Joshua</t>
  </si>
  <si>
    <t>HOBBS, Riley</t>
  </si>
  <si>
    <t>ARORA, Arshiya</t>
  </si>
  <si>
    <t>BOTTOMLEY, Sam</t>
  </si>
  <si>
    <t>WONG, George</t>
  </si>
  <si>
    <t>MAGS 7</t>
  </si>
  <si>
    <t>LEUILA-BRIGGS, Josiah</t>
  </si>
  <si>
    <t>COTTON, Sam</t>
  </si>
  <si>
    <t>McELWEE, Felix</t>
  </si>
  <si>
    <t>REEVES, Samuel</t>
  </si>
  <si>
    <t>IKUSHIMA, Aoba</t>
  </si>
  <si>
    <t>MACKINTOSH, Alex</t>
  </si>
  <si>
    <t>PRAKASH, Pavan</t>
  </si>
  <si>
    <t>KIRPALANI, Sahil</t>
  </si>
  <si>
    <t>SHARMA, Ayush</t>
  </si>
  <si>
    <t>LI, Josh</t>
  </si>
  <si>
    <t>ADRIANO, Haven Isaiah</t>
  </si>
  <si>
    <t>KYAWZAW, Victor</t>
  </si>
  <si>
    <t>LAI, Cameron</t>
  </si>
  <si>
    <t>PHAM, Thomas</t>
  </si>
  <si>
    <t>GOW, Jordan</t>
  </si>
  <si>
    <t>CHALAL, Vansh</t>
  </si>
  <si>
    <t>PAUL, Charlotte</t>
  </si>
  <si>
    <t>FITZPATRICK, Vaine</t>
  </si>
  <si>
    <t>AUTAG, Jakob</t>
  </si>
  <si>
    <t>RAMEA, Harlem</t>
  </si>
  <si>
    <t>MAHIA, T C</t>
  </si>
  <si>
    <t>TONIELU, A J</t>
  </si>
  <si>
    <t>RISWAN, Eric</t>
  </si>
  <si>
    <t>PRASAD, Shushant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</si>
</sst>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0" borderId="1" xfId="0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1" fillId="3" borderId="1" xfId="0" applyFont="1" applyFill="1" applyBorder="1"/>
    <xf numFmtId="0" fontId="1" fillId="0" borderId="1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4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"/>
  <sheetViews>
    <sheetView tabSelected="1" zoomScaleNormal="100" workbookViewId="0"/>
  </sheetViews>
  <sheetFormatPr defaultRowHeight="12.75" x14ac:dyDescent="0.2"/>
  <cols>
    <col min="1" max="1" width="1.85546875" customWidth="1"/>
    <col min="2" max="2" width="3.7109375" style="7" customWidth="1"/>
    <col min="3" max="3" width="26.42578125" style="8" bestFit="1" customWidth="1"/>
    <col min="4" max="4" width="6.5703125" style="1" bestFit="1" customWidth="1"/>
    <col min="5" max="5" width="5.42578125" style="1" bestFit="1" customWidth="1"/>
    <col min="6" max="11" width="5.7109375" style="1" customWidth="1"/>
    <col min="12" max="12" width="3.85546875" customWidth="1"/>
    <col min="13" max="13" width="3.5703125" customWidth="1"/>
    <col min="14" max="14" width="27.5703125" customWidth="1"/>
  </cols>
  <sheetData>
    <row r="1" spans="1:14" ht="15" customHeight="1" x14ac:dyDescent="0.2">
      <c r="A1" t="s">
        <v>0</v>
      </c>
      <c r="B1" s="28" t="s">
        <v>39</v>
      </c>
      <c r="C1" s="28"/>
      <c r="F1" s="28" t="s">
        <v>2</v>
      </c>
      <c r="G1" s="28"/>
      <c r="H1" s="28"/>
      <c r="I1" s="28"/>
      <c r="J1" s="28"/>
      <c r="K1" s="28"/>
      <c r="M1" s="29" t="s">
        <v>91</v>
      </c>
      <c r="N1" s="30"/>
    </row>
    <row r="2" spans="1:14" ht="15" customHeight="1" x14ac:dyDescent="0.2">
      <c r="B2" s="5" t="s">
        <v>3</v>
      </c>
      <c r="C2" s="23" t="s">
        <v>4</v>
      </c>
      <c r="D2" s="5" t="s">
        <v>5</v>
      </c>
      <c r="E2" s="5" t="s">
        <v>6</v>
      </c>
      <c r="F2" s="5">
        <v>1</v>
      </c>
      <c r="G2" s="5">
        <v>2</v>
      </c>
      <c r="H2" s="5">
        <v>3</v>
      </c>
      <c r="I2" s="5">
        <v>4</v>
      </c>
      <c r="J2" s="5">
        <v>5</v>
      </c>
      <c r="K2" s="5">
        <v>6</v>
      </c>
      <c r="M2" s="5" t="s">
        <v>3</v>
      </c>
      <c r="N2" s="9" t="s">
        <v>4</v>
      </c>
    </row>
    <row r="3" spans="1:14" ht="15" customHeight="1" x14ac:dyDescent="0.2">
      <c r="B3" s="6">
        <v>1</v>
      </c>
      <c r="C3" s="14" t="s">
        <v>63</v>
      </c>
      <c r="D3" s="2">
        <f>SUM(F3:K3)</f>
        <v>33</v>
      </c>
      <c r="E3" s="2">
        <f>COUNTIF(F3:K3,"&gt;=4")</f>
        <v>5</v>
      </c>
      <c r="F3" s="2">
        <v>6</v>
      </c>
      <c r="G3" s="2">
        <v>7</v>
      </c>
      <c r="H3" s="2">
        <v>6</v>
      </c>
      <c r="I3" s="2">
        <v>7</v>
      </c>
      <c r="J3" s="2">
        <v>7</v>
      </c>
      <c r="K3" s="17" t="s">
        <v>59</v>
      </c>
      <c r="M3" s="6">
        <v>1</v>
      </c>
      <c r="N3" s="14" t="s">
        <v>63</v>
      </c>
    </row>
    <row r="4" spans="1:14" ht="15" customHeight="1" x14ac:dyDescent="0.2">
      <c r="B4" s="6">
        <v>2</v>
      </c>
      <c r="C4" s="14" t="s">
        <v>65</v>
      </c>
      <c r="D4" s="2">
        <f>SUM(F4:K4)</f>
        <v>23</v>
      </c>
      <c r="E4" s="2">
        <f>COUNTIF(F4:K4,"&gt;=4")</f>
        <v>4</v>
      </c>
      <c r="F4" s="2">
        <v>7</v>
      </c>
      <c r="G4" s="2">
        <v>7</v>
      </c>
      <c r="H4" s="2">
        <v>5</v>
      </c>
      <c r="I4" s="2">
        <v>4</v>
      </c>
      <c r="J4" s="2">
        <v>0</v>
      </c>
      <c r="K4" s="17" t="s">
        <v>59</v>
      </c>
      <c r="M4" s="6">
        <v>2</v>
      </c>
      <c r="N4" s="14" t="s">
        <v>65</v>
      </c>
    </row>
    <row r="5" spans="1:14" ht="15" customHeight="1" x14ac:dyDescent="0.2">
      <c r="B5" s="6">
        <v>3</v>
      </c>
      <c r="C5" s="14" t="s">
        <v>61</v>
      </c>
      <c r="D5" s="2">
        <f>SUM(F5:K5)</f>
        <v>22</v>
      </c>
      <c r="E5" s="2">
        <f>COUNTIF(F5:K5,"&gt;=4")</f>
        <v>3</v>
      </c>
      <c r="F5" s="2">
        <v>7</v>
      </c>
      <c r="G5" s="2">
        <v>0</v>
      </c>
      <c r="H5" s="2">
        <v>7</v>
      </c>
      <c r="I5" s="2">
        <v>3</v>
      </c>
      <c r="J5" s="2">
        <v>5</v>
      </c>
      <c r="K5" s="17" t="s">
        <v>59</v>
      </c>
      <c r="M5" s="6">
        <v>3</v>
      </c>
      <c r="N5" s="14" t="s">
        <v>61</v>
      </c>
    </row>
    <row r="6" spans="1:14" ht="15" customHeight="1" x14ac:dyDescent="0.2">
      <c r="B6" s="6">
        <v>4</v>
      </c>
      <c r="C6" s="14" t="s">
        <v>64</v>
      </c>
      <c r="D6" s="2">
        <f>SUM(F6:K6)</f>
        <v>10</v>
      </c>
      <c r="E6" s="2">
        <f>COUNTIF(F6:K6,"&gt;=4")</f>
        <v>2</v>
      </c>
      <c r="F6" s="2">
        <v>1</v>
      </c>
      <c r="G6" s="2">
        <v>0</v>
      </c>
      <c r="H6" s="2">
        <v>0</v>
      </c>
      <c r="I6" s="2">
        <v>5</v>
      </c>
      <c r="J6" s="2">
        <v>4</v>
      </c>
      <c r="K6" s="17" t="s">
        <v>59</v>
      </c>
      <c r="M6" s="6">
        <v>4</v>
      </c>
      <c r="N6" s="14" t="s">
        <v>64</v>
      </c>
    </row>
    <row r="7" spans="1:14" ht="15" customHeight="1" x14ac:dyDescent="0.2">
      <c r="B7" s="6">
        <v>5</v>
      </c>
      <c r="C7" s="14" t="s">
        <v>66</v>
      </c>
      <c r="D7" s="2">
        <f>SUM(F7:K7)</f>
        <v>9</v>
      </c>
      <c r="E7" s="2">
        <f>COUNTIF(F7:K7,"&gt;=4")</f>
        <v>1</v>
      </c>
      <c r="F7" s="2">
        <v>0</v>
      </c>
      <c r="G7" s="2">
        <v>4</v>
      </c>
      <c r="H7" s="2">
        <v>1</v>
      </c>
      <c r="I7" s="2">
        <v>2</v>
      </c>
      <c r="J7" s="2">
        <v>2</v>
      </c>
      <c r="K7" s="17" t="s">
        <v>59</v>
      </c>
      <c r="M7" s="6">
        <v>5</v>
      </c>
      <c r="N7" s="14" t="s">
        <v>66</v>
      </c>
    </row>
    <row r="8" spans="1:14" ht="15" customHeight="1" x14ac:dyDescent="0.2">
      <c r="B8" s="6">
        <v>6</v>
      </c>
      <c r="C8" s="14" t="s">
        <v>62</v>
      </c>
      <c r="D8" s="2">
        <f>SUM(F8:K8)</f>
        <v>4</v>
      </c>
      <c r="E8" s="2">
        <f>COUNTIF(F8:K8,"&gt;=4")</f>
        <v>0</v>
      </c>
      <c r="F8" s="2">
        <v>0</v>
      </c>
      <c r="G8" s="2">
        <v>1</v>
      </c>
      <c r="H8" s="2">
        <v>0</v>
      </c>
      <c r="I8" s="2">
        <v>0</v>
      </c>
      <c r="J8" s="2">
        <v>3</v>
      </c>
      <c r="K8" s="17" t="s">
        <v>59</v>
      </c>
      <c r="M8" s="6">
        <v>6</v>
      </c>
      <c r="N8" s="14" t="s">
        <v>62</v>
      </c>
    </row>
    <row r="9" spans="1:14" ht="15" customHeight="1" x14ac:dyDescent="0.2"/>
    <row r="10" spans="1:14" ht="15" customHeight="1" x14ac:dyDescent="0.2">
      <c r="B10" s="28" t="s">
        <v>60</v>
      </c>
      <c r="C10" s="28"/>
      <c r="F10" s="28" t="s">
        <v>2</v>
      </c>
      <c r="G10" s="28"/>
      <c r="H10" s="28"/>
      <c r="I10" s="28"/>
      <c r="J10" s="28"/>
      <c r="K10" s="28"/>
      <c r="M10" s="29" t="s">
        <v>91</v>
      </c>
      <c r="N10" s="30"/>
    </row>
    <row r="11" spans="1:14" ht="15" customHeight="1" x14ac:dyDescent="0.2">
      <c r="B11" s="5" t="s">
        <v>3</v>
      </c>
      <c r="C11" s="23" t="s">
        <v>4</v>
      </c>
      <c r="D11" s="5" t="s">
        <v>5</v>
      </c>
      <c r="E11" s="5" t="s">
        <v>6</v>
      </c>
      <c r="F11" s="5">
        <v>1</v>
      </c>
      <c r="G11" s="5">
        <v>2</v>
      </c>
      <c r="H11" s="5">
        <v>3</v>
      </c>
      <c r="I11" s="5">
        <v>4</v>
      </c>
      <c r="J11" s="5">
        <v>5</v>
      </c>
      <c r="K11" s="5">
        <v>6</v>
      </c>
      <c r="M11" s="5" t="s">
        <v>3</v>
      </c>
      <c r="N11" s="9" t="s">
        <v>4</v>
      </c>
    </row>
    <row r="12" spans="1:14" ht="15" customHeight="1" x14ac:dyDescent="0.2">
      <c r="B12" s="6">
        <v>1</v>
      </c>
      <c r="C12" s="14" t="s">
        <v>68</v>
      </c>
      <c r="D12" s="2">
        <f>SUM(F12:K12)</f>
        <v>28</v>
      </c>
      <c r="E12" s="2">
        <f>COUNTIF(F12:K12,"&gt;=4")</f>
        <v>4</v>
      </c>
      <c r="F12" s="2">
        <v>2</v>
      </c>
      <c r="G12" s="2">
        <v>7</v>
      </c>
      <c r="H12" s="2">
        <v>7</v>
      </c>
      <c r="I12" s="2">
        <v>5</v>
      </c>
      <c r="J12" s="2">
        <v>7</v>
      </c>
      <c r="K12" s="17" t="s">
        <v>59</v>
      </c>
      <c r="M12" s="6">
        <v>1</v>
      </c>
      <c r="N12" s="14" t="s">
        <v>68</v>
      </c>
    </row>
    <row r="13" spans="1:14" ht="15" customHeight="1" x14ac:dyDescent="0.2">
      <c r="B13" s="6">
        <v>2</v>
      </c>
      <c r="C13" s="14" t="s">
        <v>71</v>
      </c>
      <c r="D13" s="2">
        <f>SUM(F13:K13)</f>
        <v>20</v>
      </c>
      <c r="E13" s="2">
        <f>COUNTIF(F13:K13,"&gt;=4")</f>
        <v>4</v>
      </c>
      <c r="F13" s="2">
        <v>6</v>
      </c>
      <c r="G13" s="2">
        <v>0</v>
      </c>
      <c r="H13" s="2">
        <v>6</v>
      </c>
      <c r="I13" s="2">
        <v>4</v>
      </c>
      <c r="J13" s="2">
        <v>4</v>
      </c>
      <c r="K13" s="17" t="s">
        <v>59</v>
      </c>
      <c r="M13" s="6">
        <v>2</v>
      </c>
      <c r="N13" s="14" t="s">
        <v>71</v>
      </c>
    </row>
    <row r="14" spans="1:14" ht="15" customHeight="1" x14ac:dyDescent="0.2">
      <c r="B14" s="6">
        <v>3</v>
      </c>
      <c r="C14" s="14" t="s">
        <v>70</v>
      </c>
      <c r="D14" s="2">
        <f>SUM(F14:K14)</f>
        <v>18</v>
      </c>
      <c r="E14" s="2">
        <f>COUNTIF(F14:K14,"&gt;=4")</f>
        <v>3</v>
      </c>
      <c r="F14" s="2">
        <v>4</v>
      </c>
      <c r="G14" s="2">
        <v>7</v>
      </c>
      <c r="H14" s="2">
        <v>4</v>
      </c>
      <c r="I14" s="2">
        <v>3</v>
      </c>
      <c r="J14" s="2">
        <v>0</v>
      </c>
      <c r="K14" s="17" t="s">
        <v>59</v>
      </c>
      <c r="M14" s="6">
        <v>3</v>
      </c>
      <c r="N14" s="14" t="s">
        <v>67</v>
      </c>
    </row>
    <row r="15" spans="1:14" ht="15" customHeight="1" x14ac:dyDescent="0.2">
      <c r="B15" s="6">
        <v>4</v>
      </c>
      <c r="C15" s="14" t="s">
        <v>67</v>
      </c>
      <c r="D15" s="2">
        <f>SUM(F15:K15)</f>
        <v>17</v>
      </c>
      <c r="E15" s="2">
        <f>COUNTIF(F15:K15,"&gt;=4")</f>
        <v>2</v>
      </c>
      <c r="F15" s="2">
        <v>3</v>
      </c>
      <c r="G15" s="2">
        <v>6</v>
      </c>
      <c r="H15" s="2">
        <v>1</v>
      </c>
      <c r="I15" s="2">
        <v>4</v>
      </c>
      <c r="J15" s="2">
        <v>3</v>
      </c>
      <c r="K15" s="17" t="s">
        <v>59</v>
      </c>
      <c r="M15" s="6">
        <v>4</v>
      </c>
      <c r="N15" s="14" t="s">
        <v>70</v>
      </c>
    </row>
    <row r="16" spans="1:14" ht="15" customHeight="1" x14ac:dyDescent="0.2">
      <c r="B16" s="6">
        <v>5</v>
      </c>
      <c r="C16" s="14" t="s">
        <v>9</v>
      </c>
      <c r="D16" s="2">
        <f>SUM(F16:K16)</f>
        <v>8</v>
      </c>
      <c r="E16" s="2">
        <f>COUNTIF(F16:K16,"&gt;=4")</f>
        <v>1</v>
      </c>
      <c r="F16" s="2">
        <v>1</v>
      </c>
      <c r="G16" s="2">
        <v>0</v>
      </c>
      <c r="H16" s="2">
        <v>0</v>
      </c>
      <c r="I16" s="2">
        <v>3</v>
      </c>
      <c r="J16" s="2">
        <v>4</v>
      </c>
      <c r="K16" s="17" t="s">
        <v>59</v>
      </c>
      <c r="M16" s="6">
        <v>5</v>
      </c>
      <c r="N16" s="14" t="s">
        <v>9</v>
      </c>
    </row>
    <row r="17" spans="2:14" ht="15" customHeight="1" x14ac:dyDescent="0.2">
      <c r="B17" s="6">
        <v>6</v>
      </c>
      <c r="C17" s="14" t="s">
        <v>69</v>
      </c>
      <c r="D17" s="2">
        <f>SUM(F17:K17)</f>
        <v>8</v>
      </c>
      <c r="E17" s="2">
        <f>COUNTIF(F17:K17,"&gt;=4")</f>
        <v>0</v>
      </c>
      <c r="F17" s="2">
        <v>1</v>
      </c>
      <c r="G17" s="2">
        <v>1</v>
      </c>
      <c r="H17" s="2">
        <v>1</v>
      </c>
      <c r="I17" s="2">
        <v>2</v>
      </c>
      <c r="J17" s="2">
        <v>3</v>
      </c>
      <c r="K17" s="17" t="s">
        <v>59</v>
      </c>
      <c r="M17" s="6">
        <v>6</v>
      </c>
      <c r="N17" s="14" t="s">
        <v>69</v>
      </c>
    </row>
  </sheetData>
  <sortState xmlns:xlrd2="http://schemas.microsoft.com/office/spreadsheetml/2017/richdata2" ref="C12:K17">
    <sortCondition descending="1" ref="E12:E17"/>
    <sortCondition descending="1" ref="D12:D17"/>
  </sortState>
  <mergeCells count="6">
    <mergeCell ref="B1:C1"/>
    <mergeCell ref="F1:K1"/>
    <mergeCell ref="B10:C10"/>
    <mergeCell ref="F10:K10"/>
    <mergeCell ref="M1:N1"/>
    <mergeCell ref="M10:N10"/>
  </mergeCells>
  <phoneticPr fontId="0" type="noConversion"/>
  <pageMargins left="0.75" right="0.75" top="1" bottom="1" header="0.5" footer="0.5"/>
  <pageSetup scale="73" orientation="portrait" r:id="rId1"/>
  <headerFooter alignWithMargins="0">
    <oddHeader>&amp;L&amp;"Arial,Bold"&amp;12Winter Interschools&amp;C&amp;"Arial,Bold"&amp;12Team Points&amp;R&amp;"Arial,Bold"&amp;12Thursday 3:45pm
ATTA Venue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6"/>
  <sheetViews>
    <sheetView zoomScaleNormal="100" workbookViewId="0"/>
  </sheetViews>
  <sheetFormatPr defaultRowHeight="12.75" x14ac:dyDescent="0.2"/>
  <cols>
    <col min="1" max="1" width="2.140625" style="1" customWidth="1"/>
    <col min="2" max="2" width="3.7109375" style="1" customWidth="1"/>
    <col min="3" max="3" width="27.140625" style="8" bestFit="1" customWidth="1"/>
    <col min="4" max="4" width="23" style="1" customWidth="1"/>
    <col min="5" max="5" width="7" style="1" bestFit="1" customWidth="1"/>
    <col min="6" max="6" width="4" style="1" bestFit="1" customWidth="1"/>
    <col min="7" max="7" width="3.5703125" style="1" bestFit="1" customWidth="1"/>
    <col min="8" max="13" width="3.7109375" style="1" customWidth="1"/>
    <col min="14" max="16384" width="9.140625" style="1"/>
  </cols>
  <sheetData>
    <row r="1" spans="1:13" s="7" customFormat="1" x14ac:dyDescent="0.2">
      <c r="A1" s="7" t="s">
        <v>11</v>
      </c>
      <c r="B1" s="28" t="s">
        <v>39</v>
      </c>
      <c r="C1" s="28"/>
      <c r="D1" s="11"/>
      <c r="H1" s="28" t="s">
        <v>2</v>
      </c>
      <c r="I1" s="28"/>
      <c r="J1" s="28"/>
      <c r="K1" s="28"/>
      <c r="L1" s="28"/>
      <c r="M1" s="28"/>
    </row>
    <row r="2" spans="1:13" s="7" customFormat="1" x14ac:dyDescent="0.2">
      <c r="B2" s="5" t="s">
        <v>3</v>
      </c>
      <c r="C2" s="12" t="s">
        <v>12</v>
      </c>
      <c r="D2" s="5" t="s">
        <v>4</v>
      </c>
      <c r="E2" s="5" t="s">
        <v>13</v>
      </c>
      <c r="F2" s="5" t="s">
        <v>14</v>
      </c>
      <c r="G2" s="5" t="s">
        <v>15</v>
      </c>
      <c r="H2" s="5">
        <v>1</v>
      </c>
      <c r="I2" s="5">
        <v>2</v>
      </c>
      <c r="J2" s="5">
        <v>3</v>
      </c>
      <c r="K2" s="5">
        <v>4</v>
      </c>
      <c r="L2" s="5">
        <v>5</v>
      </c>
      <c r="M2" s="5">
        <v>6</v>
      </c>
    </row>
    <row r="3" spans="1:13" x14ac:dyDescent="0.2">
      <c r="B3" s="3">
        <v>1</v>
      </c>
      <c r="C3" s="14" t="s">
        <v>394</v>
      </c>
      <c r="D3" s="15" t="s">
        <v>63</v>
      </c>
      <c r="E3" s="10">
        <f>F3/G3*100</f>
        <v>100</v>
      </c>
      <c r="F3" s="2">
        <f>SUM(H3:M3)</f>
        <v>8</v>
      </c>
      <c r="G3" s="2">
        <f>COUNT(H3:M3)*2</f>
        <v>8</v>
      </c>
      <c r="H3" s="2">
        <v>2</v>
      </c>
      <c r="I3" s="2">
        <v>2</v>
      </c>
      <c r="J3" s="17">
        <v>2</v>
      </c>
      <c r="K3" s="2"/>
      <c r="L3" s="2">
        <v>2</v>
      </c>
      <c r="M3" s="2"/>
    </row>
    <row r="4" spans="1:13" x14ac:dyDescent="0.2">
      <c r="B4" s="3">
        <v>2</v>
      </c>
      <c r="C4" s="14" t="s">
        <v>395</v>
      </c>
      <c r="D4" s="15" t="s">
        <v>63</v>
      </c>
      <c r="E4" s="10">
        <f>F4/G4*100</f>
        <v>100</v>
      </c>
      <c r="F4" s="2">
        <f>SUM(H4:M4)</f>
        <v>8</v>
      </c>
      <c r="G4" s="2">
        <f>COUNT(H4:M4)*2</f>
        <v>8</v>
      </c>
      <c r="H4" s="2">
        <v>2</v>
      </c>
      <c r="I4" s="2">
        <v>2</v>
      </c>
      <c r="J4" s="2"/>
      <c r="K4" s="2"/>
      <c r="L4" s="2">
        <v>2</v>
      </c>
      <c r="M4" s="2">
        <v>2</v>
      </c>
    </row>
    <row r="5" spans="1:13" x14ac:dyDescent="0.2">
      <c r="B5" s="3">
        <v>3</v>
      </c>
      <c r="C5" s="14" t="s">
        <v>392</v>
      </c>
      <c r="D5" s="15" t="s">
        <v>63</v>
      </c>
      <c r="E5" s="10">
        <f>F5/G5*100</f>
        <v>100</v>
      </c>
      <c r="F5" s="2">
        <f>SUM(H5:M5)</f>
        <v>8</v>
      </c>
      <c r="G5" s="2">
        <f>COUNT(H5:M5)*2</f>
        <v>8</v>
      </c>
      <c r="H5" s="2"/>
      <c r="I5" s="2">
        <v>2</v>
      </c>
      <c r="J5" s="2">
        <v>2</v>
      </c>
      <c r="K5" s="2"/>
      <c r="L5" s="2">
        <v>2</v>
      </c>
      <c r="M5" s="2">
        <v>2</v>
      </c>
    </row>
    <row r="6" spans="1:13" x14ac:dyDescent="0.2">
      <c r="B6" s="3">
        <v>4</v>
      </c>
      <c r="C6" s="14" t="s">
        <v>396</v>
      </c>
      <c r="D6" s="15" t="s">
        <v>63</v>
      </c>
      <c r="E6" s="10">
        <f>F6/G6*100</f>
        <v>100</v>
      </c>
      <c r="F6" s="2">
        <f>SUM(H6:M6)</f>
        <v>2</v>
      </c>
      <c r="G6" s="2">
        <f>COUNT(H6:M6)*2</f>
        <v>2</v>
      </c>
      <c r="H6" s="2">
        <v>2</v>
      </c>
      <c r="I6" s="2"/>
      <c r="J6" s="2"/>
      <c r="K6" s="2"/>
      <c r="L6" s="2"/>
      <c r="M6" s="2"/>
    </row>
    <row r="7" spans="1:13" x14ac:dyDescent="0.2">
      <c r="B7" s="3">
        <v>5</v>
      </c>
      <c r="C7" s="13" t="s">
        <v>76</v>
      </c>
      <c r="D7" s="15" t="s">
        <v>62</v>
      </c>
      <c r="E7" s="10">
        <f>F7/G7*100</f>
        <v>100</v>
      </c>
      <c r="F7" s="2">
        <f>SUM(H7:M7)</f>
        <v>2</v>
      </c>
      <c r="G7" s="2">
        <f>COUNT(H7:M7)*2</f>
        <v>2</v>
      </c>
      <c r="H7" s="2"/>
      <c r="I7" s="2"/>
      <c r="J7" s="2"/>
      <c r="K7" s="2">
        <v>2</v>
      </c>
      <c r="L7" s="2"/>
      <c r="M7" s="2"/>
    </row>
    <row r="8" spans="1:13" x14ac:dyDescent="0.2">
      <c r="B8" s="3">
        <v>6</v>
      </c>
      <c r="C8" s="13" t="s">
        <v>73</v>
      </c>
      <c r="D8" s="15" t="s">
        <v>61</v>
      </c>
      <c r="E8" s="10">
        <f>F8/G8*100</f>
        <v>75</v>
      </c>
      <c r="F8" s="2">
        <f>SUM(H8:M8)</f>
        <v>9</v>
      </c>
      <c r="G8" s="2">
        <f>COUNT(H8:M8)*2</f>
        <v>12</v>
      </c>
      <c r="H8" s="2">
        <v>2</v>
      </c>
      <c r="I8" s="2">
        <v>0</v>
      </c>
      <c r="J8" s="2">
        <v>2</v>
      </c>
      <c r="K8" s="2">
        <v>2</v>
      </c>
      <c r="L8" s="2">
        <v>1</v>
      </c>
      <c r="M8" s="2">
        <v>2</v>
      </c>
    </row>
    <row r="9" spans="1:13" x14ac:dyDescent="0.2">
      <c r="B9" s="3">
        <v>7</v>
      </c>
      <c r="C9" s="13" t="s">
        <v>407</v>
      </c>
      <c r="D9" s="15" t="s">
        <v>66</v>
      </c>
      <c r="E9" s="10">
        <f>F9/G9*100</f>
        <v>75</v>
      </c>
      <c r="F9" s="2">
        <f>SUM(H9:M9)</f>
        <v>9</v>
      </c>
      <c r="G9" s="2">
        <f>COUNT(H9:M9)*2</f>
        <v>12</v>
      </c>
      <c r="H9" s="2">
        <v>0</v>
      </c>
      <c r="I9" s="2">
        <v>2</v>
      </c>
      <c r="J9" s="2">
        <v>1</v>
      </c>
      <c r="K9" s="2">
        <v>2</v>
      </c>
      <c r="L9" s="2">
        <v>2</v>
      </c>
      <c r="M9" s="2">
        <v>2</v>
      </c>
    </row>
    <row r="10" spans="1:13" x14ac:dyDescent="0.2">
      <c r="B10" s="3">
        <v>8</v>
      </c>
      <c r="C10" s="14" t="s">
        <v>398</v>
      </c>
      <c r="D10" s="15" t="s">
        <v>65</v>
      </c>
      <c r="E10" s="10">
        <f>F10/G10*100</f>
        <v>75</v>
      </c>
      <c r="F10" s="2">
        <f>SUM(H10:M10)</f>
        <v>6</v>
      </c>
      <c r="G10" s="2">
        <f>COUNT(H10:M10)*2</f>
        <v>8</v>
      </c>
      <c r="H10" s="2"/>
      <c r="I10" s="2">
        <v>2</v>
      </c>
      <c r="J10" s="2">
        <v>2</v>
      </c>
      <c r="K10" s="2">
        <v>2</v>
      </c>
      <c r="L10" s="2">
        <v>0</v>
      </c>
      <c r="M10" s="2"/>
    </row>
    <row r="11" spans="1:13" x14ac:dyDescent="0.2">
      <c r="B11" s="3">
        <v>9</v>
      </c>
      <c r="C11" s="13" t="s">
        <v>74</v>
      </c>
      <c r="D11" s="15" t="s">
        <v>61</v>
      </c>
      <c r="E11" s="10">
        <f>F11/G11*100</f>
        <v>66.666666666666657</v>
      </c>
      <c r="F11" s="2">
        <f>SUM(H11:M11)</f>
        <v>8</v>
      </c>
      <c r="G11" s="2">
        <f>COUNT(H11:M11)*2</f>
        <v>12</v>
      </c>
      <c r="H11" s="2">
        <v>2</v>
      </c>
      <c r="I11" s="2">
        <v>0</v>
      </c>
      <c r="J11" s="2">
        <v>2</v>
      </c>
      <c r="K11" s="2">
        <v>0</v>
      </c>
      <c r="L11" s="2">
        <v>2</v>
      </c>
      <c r="M11" s="2">
        <v>2</v>
      </c>
    </row>
    <row r="12" spans="1:13" x14ac:dyDescent="0.2">
      <c r="B12" s="3">
        <v>10</v>
      </c>
      <c r="C12" s="14" t="s">
        <v>399</v>
      </c>
      <c r="D12" s="15" t="s">
        <v>65</v>
      </c>
      <c r="E12" s="10">
        <f>F12/G12*100</f>
        <v>62.5</v>
      </c>
      <c r="F12" s="2">
        <f>SUM(H12:M12)</f>
        <v>5</v>
      </c>
      <c r="G12" s="2">
        <f>COUNT(H12:M12)*2</f>
        <v>8</v>
      </c>
      <c r="H12" s="2"/>
      <c r="I12" s="2">
        <v>2</v>
      </c>
      <c r="J12" s="2">
        <v>2</v>
      </c>
      <c r="K12" s="2">
        <v>1</v>
      </c>
      <c r="L12" s="2">
        <v>0</v>
      </c>
      <c r="M12" s="2"/>
    </row>
    <row r="13" spans="1:13" x14ac:dyDescent="0.2">
      <c r="B13" s="3">
        <v>11</v>
      </c>
      <c r="C13" s="13" t="s">
        <v>77</v>
      </c>
      <c r="D13" s="16" t="s">
        <v>62</v>
      </c>
      <c r="E13" s="10">
        <f>F13/G13*100</f>
        <v>62.5</v>
      </c>
      <c r="F13" s="2">
        <f>SUM(H13:M13)</f>
        <v>5</v>
      </c>
      <c r="G13" s="2">
        <f>COUNT(H13:M13)*2</f>
        <v>8</v>
      </c>
      <c r="H13" s="2">
        <v>1</v>
      </c>
      <c r="I13" s="2"/>
      <c r="J13" s="2">
        <v>0</v>
      </c>
      <c r="K13" s="2">
        <v>2</v>
      </c>
      <c r="L13" s="2">
        <v>2</v>
      </c>
      <c r="M13" s="2"/>
    </row>
    <row r="14" spans="1:13" x14ac:dyDescent="0.2">
      <c r="B14" s="3">
        <v>12</v>
      </c>
      <c r="C14" s="14" t="s">
        <v>397</v>
      </c>
      <c r="D14" s="15" t="s">
        <v>65</v>
      </c>
      <c r="E14" s="10">
        <f>F14/G14*100</f>
        <v>60</v>
      </c>
      <c r="F14" s="2">
        <f>SUM(H14:M14)</f>
        <v>6</v>
      </c>
      <c r="G14" s="2">
        <f>COUNT(H14:M14)*2</f>
        <v>10</v>
      </c>
      <c r="H14" s="2">
        <v>2</v>
      </c>
      <c r="I14" s="2">
        <v>2</v>
      </c>
      <c r="J14" s="2"/>
      <c r="K14" s="2">
        <v>1</v>
      </c>
      <c r="L14" s="2">
        <v>0</v>
      </c>
      <c r="M14" s="2">
        <v>1</v>
      </c>
    </row>
    <row r="15" spans="1:13" x14ac:dyDescent="0.2">
      <c r="B15" s="3">
        <v>13</v>
      </c>
      <c r="C15" s="13" t="s">
        <v>72</v>
      </c>
      <c r="D15" s="15" t="s">
        <v>61</v>
      </c>
      <c r="E15" s="10">
        <f>F15/G15*100</f>
        <v>58.333333333333336</v>
      </c>
      <c r="F15" s="2">
        <f>SUM(H15:M15)</f>
        <v>7</v>
      </c>
      <c r="G15" s="2">
        <f>COUNT(H15:M15)*2</f>
        <v>12</v>
      </c>
      <c r="H15" s="2">
        <v>2</v>
      </c>
      <c r="I15" s="2">
        <v>0</v>
      </c>
      <c r="J15" s="2">
        <v>2</v>
      </c>
      <c r="K15" s="2">
        <v>0</v>
      </c>
      <c r="L15" s="2">
        <v>1</v>
      </c>
      <c r="M15" s="2">
        <v>2</v>
      </c>
    </row>
    <row r="16" spans="1:13" x14ac:dyDescent="0.2">
      <c r="B16" s="3">
        <v>14</v>
      </c>
      <c r="C16" s="14" t="s">
        <v>400</v>
      </c>
      <c r="D16" s="15" t="s">
        <v>65</v>
      </c>
      <c r="E16" s="10">
        <f>F16/G16*100</f>
        <v>50</v>
      </c>
      <c r="F16" s="2">
        <f>SUM(H16:M16)</f>
        <v>2</v>
      </c>
      <c r="G16" s="2">
        <f>COUNT(H16:M16)*2</f>
        <v>4</v>
      </c>
      <c r="H16" s="2">
        <v>2</v>
      </c>
      <c r="I16" s="2"/>
      <c r="J16" s="2"/>
      <c r="K16" s="2"/>
      <c r="L16" s="2"/>
      <c r="M16" s="2">
        <v>0</v>
      </c>
    </row>
    <row r="17" spans="2:13" x14ac:dyDescent="0.2">
      <c r="B17" s="3">
        <v>15</v>
      </c>
      <c r="C17" s="14" t="s">
        <v>393</v>
      </c>
      <c r="D17" s="15" t="s">
        <v>63</v>
      </c>
      <c r="E17" s="10">
        <f>F17/G17*100</f>
        <v>50</v>
      </c>
      <c r="F17" s="2">
        <f>SUM(H17:M17)</f>
        <v>1</v>
      </c>
      <c r="G17" s="2">
        <f>COUNT(H17:M17)*2</f>
        <v>2</v>
      </c>
      <c r="H17" s="2"/>
      <c r="I17" s="2"/>
      <c r="J17" s="2"/>
      <c r="K17" s="2"/>
      <c r="L17" s="2"/>
      <c r="M17" s="2">
        <v>1</v>
      </c>
    </row>
    <row r="18" spans="2:13" x14ac:dyDescent="0.2">
      <c r="B18" s="3">
        <v>16</v>
      </c>
      <c r="C18" s="13" t="s">
        <v>405</v>
      </c>
      <c r="D18" s="15" t="s">
        <v>66</v>
      </c>
      <c r="E18" s="10">
        <f>F18/G18*100</f>
        <v>40</v>
      </c>
      <c r="F18" s="2">
        <f>SUM(H18:M18)</f>
        <v>4</v>
      </c>
      <c r="G18" s="2">
        <f>COUNT(H18:M18)*2</f>
        <v>10</v>
      </c>
      <c r="H18" s="2">
        <v>0</v>
      </c>
      <c r="I18" s="2">
        <v>2</v>
      </c>
      <c r="J18" s="2">
        <v>0</v>
      </c>
      <c r="K18" s="2"/>
      <c r="L18" s="2">
        <v>0</v>
      </c>
      <c r="M18" s="2">
        <v>2</v>
      </c>
    </row>
    <row r="19" spans="2:13" x14ac:dyDescent="0.2">
      <c r="B19" s="3">
        <v>17</v>
      </c>
      <c r="C19" s="13" t="s">
        <v>75</v>
      </c>
      <c r="D19" s="15" t="s">
        <v>62</v>
      </c>
      <c r="E19" s="10">
        <f>F19/G19*100</f>
        <v>33.333333333333329</v>
      </c>
      <c r="F19" s="2">
        <f>SUM(H19:M19)</f>
        <v>2</v>
      </c>
      <c r="G19" s="2">
        <f>COUNT(H19:M19)*2</f>
        <v>6</v>
      </c>
      <c r="H19" s="2">
        <v>0</v>
      </c>
      <c r="I19" s="2"/>
      <c r="J19" s="2"/>
      <c r="K19" s="2">
        <v>2</v>
      </c>
      <c r="L19" s="2">
        <v>0</v>
      </c>
      <c r="M19" s="2"/>
    </row>
    <row r="20" spans="2:13" x14ac:dyDescent="0.2">
      <c r="B20" s="3">
        <v>18</v>
      </c>
      <c r="C20" s="13" t="s">
        <v>79</v>
      </c>
      <c r="D20" s="15" t="s">
        <v>64</v>
      </c>
      <c r="E20" s="10">
        <f>F20/G20*100</f>
        <v>30</v>
      </c>
      <c r="F20" s="2">
        <f>SUM(H20:M20)</f>
        <v>3</v>
      </c>
      <c r="G20" s="2">
        <f>COUNT(H20:M20)*2</f>
        <v>10</v>
      </c>
      <c r="H20" s="2">
        <v>0</v>
      </c>
      <c r="I20" s="2">
        <v>0</v>
      </c>
      <c r="J20" s="2">
        <v>0</v>
      </c>
      <c r="K20" s="2">
        <v>2</v>
      </c>
      <c r="L20" s="2">
        <v>1</v>
      </c>
      <c r="M20" s="2"/>
    </row>
    <row r="21" spans="2:13" x14ac:dyDescent="0.2">
      <c r="B21" s="3">
        <v>19</v>
      </c>
      <c r="C21" s="13" t="s">
        <v>406</v>
      </c>
      <c r="D21" s="15" t="s">
        <v>66</v>
      </c>
      <c r="E21" s="10">
        <f>F21/G21*100</f>
        <v>25</v>
      </c>
      <c r="F21" s="2">
        <f>SUM(H21:M21)</f>
        <v>3</v>
      </c>
      <c r="G21" s="2">
        <f>COUNT(H21:M21)*2</f>
        <v>12</v>
      </c>
      <c r="H21" s="2">
        <v>0</v>
      </c>
      <c r="I21" s="2">
        <v>1</v>
      </c>
      <c r="J21" s="2">
        <v>0</v>
      </c>
      <c r="K21" s="2">
        <v>0</v>
      </c>
      <c r="L21" s="2">
        <v>0</v>
      </c>
      <c r="M21" s="2">
        <v>2</v>
      </c>
    </row>
    <row r="22" spans="2:13" x14ac:dyDescent="0.2">
      <c r="B22" s="3">
        <v>20</v>
      </c>
      <c r="C22" s="13" t="s">
        <v>78</v>
      </c>
      <c r="D22" s="15" t="s">
        <v>64</v>
      </c>
      <c r="E22" s="10">
        <f>F22/G22*100</f>
        <v>20</v>
      </c>
      <c r="F22" s="2">
        <f>SUM(H22:M22)</f>
        <v>2</v>
      </c>
      <c r="G22" s="2">
        <f>COUNT(H22:M22)*2</f>
        <v>10</v>
      </c>
      <c r="H22" s="2">
        <v>0</v>
      </c>
      <c r="I22" s="2">
        <v>0</v>
      </c>
      <c r="J22" s="2">
        <v>0</v>
      </c>
      <c r="K22" s="2">
        <v>1</v>
      </c>
      <c r="L22" s="2">
        <v>1</v>
      </c>
      <c r="M22" s="2"/>
    </row>
    <row r="23" spans="2:13" x14ac:dyDescent="0.2">
      <c r="B23" s="3">
        <v>21</v>
      </c>
      <c r="C23" s="13" t="s">
        <v>80</v>
      </c>
      <c r="D23" s="15" t="s">
        <v>64</v>
      </c>
      <c r="E23" s="10">
        <f>F23/G23*100</f>
        <v>12.5</v>
      </c>
      <c r="F23" s="2">
        <f>SUM(H23:M23)</f>
        <v>1</v>
      </c>
      <c r="G23" s="2">
        <f>COUNT(H23:M23)*2</f>
        <v>8</v>
      </c>
      <c r="H23" s="2">
        <v>0</v>
      </c>
      <c r="I23" s="2">
        <v>0</v>
      </c>
      <c r="J23" s="2">
        <v>0</v>
      </c>
      <c r="K23" s="2">
        <v>1</v>
      </c>
      <c r="L23" s="2"/>
      <c r="M23" s="2"/>
    </row>
    <row r="25" spans="2:13" x14ac:dyDescent="0.2">
      <c r="B25" s="28" t="s">
        <v>60</v>
      </c>
      <c r="C25" s="28"/>
      <c r="D25" s="11"/>
      <c r="E25" s="7"/>
      <c r="F25" s="7"/>
      <c r="G25" s="7"/>
      <c r="H25" s="28" t="s">
        <v>2</v>
      </c>
      <c r="I25" s="28"/>
      <c r="J25" s="28"/>
      <c r="K25" s="28"/>
      <c r="L25" s="28"/>
      <c r="M25" s="28"/>
    </row>
    <row r="26" spans="2:13" x14ac:dyDescent="0.2">
      <c r="B26" s="5" t="s">
        <v>3</v>
      </c>
      <c r="C26" s="12" t="s">
        <v>12</v>
      </c>
      <c r="D26" s="5" t="s">
        <v>4</v>
      </c>
      <c r="E26" s="5" t="s">
        <v>13</v>
      </c>
      <c r="F26" s="5" t="s">
        <v>14</v>
      </c>
      <c r="G26" s="5" t="s">
        <v>15</v>
      </c>
      <c r="H26" s="5">
        <v>1</v>
      </c>
      <c r="I26" s="5">
        <v>2</v>
      </c>
      <c r="J26" s="5">
        <v>3</v>
      </c>
      <c r="K26" s="5">
        <v>4</v>
      </c>
      <c r="L26" s="5">
        <v>5</v>
      </c>
      <c r="M26" s="5">
        <v>6</v>
      </c>
    </row>
    <row r="27" spans="2:13" x14ac:dyDescent="0.2">
      <c r="B27" s="3">
        <v>1</v>
      </c>
      <c r="C27" s="13" t="s">
        <v>89</v>
      </c>
      <c r="D27" s="15" t="s">
        <v>71</v>
      </c>
      <c r="E27" s="10">
        <f>F27/G27*100</f>
        <v>100</v>
      </c>
      <c r="F27" s="2">
        <f>SUM(H27:M27)</f>
        <v>4</v>
      </c>
      <c r="G27" s="2">
        <f>COUNT(H27:M27)*2</f>
        <v>4</v>
      </c>
      <c r="H27" s="2">
        <v>2</v>
      </c>
      <c r="I27" s="2"/>
      <c r="J27" s="2"/>
      <c r="K27" s="2">
        <v>2</v>
      </c>
      <c r="L27" s="2"/>
      <c r="M27" s="2"/>
    </row>
    <row r="28" spans="2:13" x14ac:dyDescent="0.2">
      <c r="B28" s="3">
        <v>2</v>
      </c>
      <c r="C28" s="14" t="s">
        <v>449</v>
      </c>
      <c r="D28" s="15" t="s">
        <v>68</v>
      </c>
      <c r="E28" s="10">
        <f>F28/G28*100</f>
        <v>100</v>
      </c>
      <c r="F28" s="2">
        <f>SUM(H28:M28)</f>
        <v>4</v>
      </c>
      <c r="G28" s="2">
        <f>COUNT(H28:M28)*2</f>
        <v>4</v>
      </c>
      <c r="H28" s="2"/>
      <c r="I28" s="2">
        <v>2</v>
      </c>
      <c r="J28" s="2"/>
      <c r="K28" s="2"/>
      <c r="L28" s="2"/>
      <c r="M28" s="2">
        <v>2</v>
      </c>
    </row>
    <row r="29" spans="2:13" x14ac:dyDescent="0.2">
      <c r="B29" s="3">
        <v>3</v>
      </c>
      <c r="C29" s="14" t="s">
        <v>450</v>
      </c>
      <c r="D29" s="15" t="s">
        <v>70</v>
      </c>
      <c r="E29" s="10">
        <f>F29/G29*100</f>
        <v>100</v>
      </c>
      <c r="F29" s="2">
        <f>SUM(H29:M29)</f>
        <v>2</v>
      </c>
      <c r="G29" s="2">
        <f>COUNT(H29:M29)*2</f>
        <v>2</v>
      </c>
      <c r="H29" s="2"/>
      <c r="I29" s="2">
        <v>2</v>
      </c>
      <c r="J29" s="2"/>
      <c r="K29" s="2"/>
      <c r="L29" s="2"/>
      <c r="M29" s="2"/>
    </row>
    <row r="30" spans="2:13" x14ac:dyDescent="0.2">
      <c r="B30" s="3">
        <v>4</v>
      </c>
      <c r="C30" s="14" t="s">
        <v>448</v>
      </c>
      <c r="D30" s="15" t="s">
        <v>70</v>
      </c>
      <c r="E30" s="10">
        <f>F30/G30*100</f>
        <v>100</v>
      </c>
      <c r="F30" s="2">
        <f>SUM(H30:M30)</f>
        <v>2</v>
      </c>
      <c r="G30" s="2">
        <f>COUNT(H30:M30)*2</f>
        <v>2</v>
      </c>
      <c r="H30" s="2"/>
      <c r="I30" s="2">
        <v>2</v>
      </c>
      <c r="J30" s="2"/>
      <c r="K30" s="2"/>
      <c r="L30" s="2"/>
      <c r="M30" s="2"/>
    </row>
    <row r="31" spans="2:13" x14ac:dyDescent="0.2">
      <c r="B31" s="3">
        <v>5</v>
      </c>
      <c r="C31" s="14" t="s">
        <v>368</v>
      </c>
      <c r="D31" s="15" t="s">
        <v>68</v>
      </c>
      <c r="E31" s="10">
        <f>F31/G31*100</f>
        <v>91.666666666666657</v>
      </c>
      <c r="F31" s="2">
        <f>SUM(H31:M31)</f>
        <v>11</v>
      </c>
      <c r="G31" s="2">
        <f>COUNT(H31:M31)*2</f>
        <v>12</v>
      </c>
      <c r="H31" s="2">
        <v>1</v>
      </c>
      <c r="I31" s="2">
        <v>2</v>
      </c>
      <c r="J31" s="2">
        <v>2</v>
      </c>
      <c r="K31" s="2">
        <v>2</v>
      </c>
      <c r="L31" s="2">
        <v>2</v>
      </c>
      <c r="M31" s="2">
        <v>2</v>
      </c>
    </row>
    <row r="32" spans="2:13" x14ac:dyDescent="0.2">
      <c r="B32" s="3">
        <v>6</v>
      </c>
      <c r="C32" s="14" t="s">
        <v>369</v>
      </c>
      <c r="D32" s="15" t="s">
        <v>68</v>
      </c>
      <c r="E32" s="10">
        <f>F32/G32*100</f>
        <v>91.666666666666657</v>
      </c>
      <c r="F32" s="2">
        <f>SUM(H32:M32)</f>
        <v>11</v>
      </c>
      <c r="G32" s="2">
        <f>COUNT(H32:M32)*2</f>
        <v>12</v>
      </c>
      <c r="H32" s="2">
        <v>1</v>
      </c>
      <c r="I32" s="2">
        <v>2</v>
      </c>
      <c r="J32" s="2">
        <v>2</v>
      </c>
      <c r="K32" s="2">
        <v>2</v>
      </c>
      <c r="L32" s="2">
        <v>2</v>
      </c>
      <c r="M32" s="2">
        <v>2</v>
      </c>
    </row>
    <row r="33" spans="2:13" x14ac:dyDescent="0.2">
      <c r="B33" s="3">
        <v>7</v>
      </c>
      <c r="C33" s="13" t="s">
        <v>88</v>
      </c>
      <c r="D33" s="15" t="s">
        <v>71</v>
      </c>
      <c r="E33" s="10">
        <f>F33/G33*100</f>
        <v>83.333333333333343</v>
      </c>
      <c r="F33" s="2">
        <f>SUM(H33:M33)</f>
        <v>5</v>
      </c>
      <c r="G33" s="2">
        <f>COUNT(H33:M33)*2</f>
        <v>6</v>
      </c>
      <c r="H33" s="2">
        <v>2</v>
      </c>
      <c r="I33" s="2"/>
      <c r="J33" s="2">
        <v>2</v>
      </c>
      <c r="K33" s="2"/>
      <c r="L33" s="2">
        <v>1</v>
      </c>
      <c r="M33" s="2"/>
    </row>
    <row r="34" spans="2:13" x14ac:dyDescent="0.2">
      <c r="B34" s="3">
        <v>8</v>
      </c>
      <c r="C34" s="13" t="s">
        <v>90</v>
      </c>
      <c r="D34" s="15" t="s">
        <v>71</v>
      </c>
      <c r="E34" s="10">
        <f>F34/G34*100</f>
        <v>66.666666666666657</v>
      </c>
      <c r="F34" s="2">
        <f>SUM(H34:M34)</f>
        <v>4</v>
      </c>
      <c r="G34" s="2">
        <f>COUNT(H34:M34)*2</f>
        <v>6</v>
      </c>
      <c r="H34" s="2">
        <v>1</v>
      </c>
      <c r="I34" s="2"/>
      <c r="J34" s="2">
        <v>2</v>
      </c>
      <c r="K34" s="2">
        <v>1</v>
      </c>
      <c r="L34" s="2"/>
      <c r="M34" s="2"/>
    </row>
    <row r="35" spans="2:13" x14ac:dyDescent="0.2">
      <c r="B35" s="3">
        <v>9</v>
      </c>
      <c r="C35" s="14" t="s">
        <v>404</v>
      </c>
      <c r="D35" s="15" t="s">
        <v>67</v>
      </c>
      <c r="E35" s="10">
        <f>F35/G35*100</f>
        <v>62.5</v>
      </c>
      <c r="F35" s="2">
        <f>SUM(H35:M35)</f>
        <v>5</v>
      </c>
      <c r="G35" s="2">
        <f>COUNT(H35:M35)*2</f>
        <v>8</v>
      </c>
      <c r="H35" s="2">
        <v>2</v>
      </c>
      <c r="I35" s="2"/>
      <c r="J35" s="2">
        <v>1</v>
      </c>
      <c r="K35" s="2"/>
      <c r="L35" s="2">
        <v>1</v>
      </c>
      <c r="M35" s="2">
        <v>1</v>
      </c>
    </row>
    <row r="36" spans="2:13" x14ac:dyDescent="0.2">
      <c r="B36" s="3">
        <v>10</v>
      </c>
      <c r="C36" s="14" t="s">
        <v>447</v>
      </c>
      <c r="D36" s="15" t="s">
        <v>70</v>
      </c>
      <c r="E36" s="10">
        <f>F36/G36*100</f>
        <v>50</v>
      </c>
      <c r="F36" s="2">
        <f>SUM(H36:M36)</f>
        <v>4</v>
      </c>
      <c r="G36" s="2">
        <f>COUNT(H36:M36)*2</f>
        <v>8</v>
      </c>
      <c r="H36" s="2"/>
      <c r="I36" s="2">
        <v>2</v>
      </c>
      <c r="J36" s="2"/>
      <c r="K36" s="2">
        <v>0</v>
      </c>
      <c r="L36" s="2">
        <v>0</v>
      </c>
      <c r="M36" s="2">
        <v>2</v>
      </c>
    </row>
    <row r="37" spans="2:13" x14ac:dyDescent="0.2">
      <c r="B37" s="3">
        <v>11</v>
      </c>
      <c r="C37" s="13" t="s">
        <v>85</v>
      </c>
      <c r="D37" s="15" t="s">
        <v>9</v>
      </c>
      <c r="E37" s="10">
        <f>F37/G37*100</f>
        <v>50</v>
      </c>
      <c r="F37" s="2">
        <f>SUM(H37:M37)</f>
        <v>3</v>
      </c>
      <c r="G37" s="2">
        <f>COUNT(H37:M37)*2</f>
        <v>6</v>
      </c>
      <c r="H37" s="2">
        <v>1</v>
      </c>
      <c r="I37" s="2"/>
      <c r="J37" s="17">
        <v>0</v>
      </c>
      <c r="K37" s="2"/>
      <c r="L37" s="2">
        <v>2</v>
      </c>
      <c r="M37" s="2"/>
    </row>
    <row r="38" spans="2:13" x14ac:dyDescent="0.2">
      <c r="B38" s="3">
        <v>12</v>
      </c>
      <c r="C38" s="13" t="s">
        <v>83</v>
      </c>
      <c r="D38" s="15" t="s">
        <v>69</v>
      </c>
      <c r="E38" s="10">
        <f>F38/G38*100</f>
        <v>50</v>
      </c>
      <c r="F38" s="2">
        <f>SUM(H38:M38)</f>
        <v>3</v>
      </c>
      <c r="G38" s="2">
        <f>COUNT(H38:M38)*2</f>
        <v>6</v>
      </c>
      <c r="H38" s="2">
        <v>0</v>
      </c>
      <c r="I38" s="2">
        <v>1</v>
      </c>
      <c r="J38" s="2"/>
      <c r="K38" s="2"/>
      <c r="L38" s="2">
        <v>2</v>
      </c>
      <c r="M38" s="2"/>
    </row>
    <row r="39" spans="2:13" x14ac:dyDescent="0.2">
      <c r="B39" s="3">
        <v>13</v>
      </c>
      <c r="C39" s="14" t="s">
        <v>403</v>
      </c>
      <c r="D39" s="15" t="s">
        <v>67</v>
      </c>
      <c r="E39" s="10">
        <f>F39/G39*100</f>
        <v>50</v>
      </c>
      <c r="F39" s="2">
        <f>SUM(H39:M39)</f>
        <v>2</v>
      </c>
      <c r="G39" s="2">
        <f>COUNT(H39:M39)*2</f>
        <v>4</v>
      </c>
      <c r="H39" s="2"/>
      <c r="I39" s="2"/>
      <c r="J39" s="2">
        <v>2</v>
      </c>
      <c r="K39" s="2"/>
      <c r="L39" s="2">
        <v>0</v>
      </c>
      <c r="M39" s="2"/>
    </row>
    <row r="40" spans="2:13" x14ac:dyDescent="0.2">
      <c r="B40" s="3">
        <v>14</v>
      </c>
      <c r="C40" s="13" t="s">
        <v>81</v>
      </c>
      <c r="D40" s="15" t="s">
        <v>69</v>
      </c>
      <c r="E40" s="10">
        <f>F40/G40*100</f>
        <v>50</v>
      </c>
      <c r="F40" s="2">
        <f>SUM(H40:M40)</f>
        <v>1</v>
      </c>
      <c r="G40" s="2">
        <f>COUNT(H40:M40)*2</f>
        <v>2</v>
      </c>
      <c r="H40" s="2">
        <v>1</v>
      </c>
      <c r="I40" s="2"/>
      <c r="J40" s="2"/>
      <c r="K40" s="2"/>
      <c r="L40" s="2"/>
      <c r="M40" s="2"/>
    </row>
    <row r="41" spans="2:13" x14ac:dyDescent="0.2">
      <c r="B41" s="3">
        <v>15</v>
      </c>
      <c r="C41" s="13" t="s">
        <v>86</v>
      </c>
      <c r="D41" s="15" t="s">
        <v>9</v>
      </c>
      <c r="E41" s="10">
        <f>F41/G41*100</f>
        <v>33.333333333333329</v>
      </c>
      <c r="F41" s="2">
        <f>SUM(H41:M41)</f>
        <v>2</v>
      </c>
      <c r="G41" s="2">
        <f>COUNT(H41:M41)*2</f>
        <v>6</v>
      </c>
      <c r="H41" s="2"/>
      <c r="I41" s="2"/>
      <c r="J41" s="2">
        <v>0</v>
      </c>
      <c r="K41" s="2">
        <v>1</v>
      </c>
      <c r="L41" s="2">
        <v>1</v>
      </c>
      <c r="M41" s="2"/>
    </row>
    <row r="42" spans="2:13" x14ac:dyDescent="0.2">
      <c r="B42" s="3">
        <v>16</v>
      </c>
      <c r="C42" s="14" t="s">
        <v>402</v>
      </c>
      <c r="D42" s="15" t="s">
        <v>67</v>
      </c>
      <c r="E42" s="10">
        <f>F42/G42*100</f>
        <v>33.333333333333329</v>
      </c>
      <c r="F42" s="2">
        <f>SUM(H42:M42)</f>
        <v>2</v>
      </c>
      <c r="G42" s="2">
        <f>COUNT(H42:M42)*2</f>
        <v>6</v>
      </c>
      <c r="H42" s="2">
        <v>0</v>
      </c>
      <c r="I42" s="2">
        <v>1</v>
      </c>
      <c r="J42" s="2"/>
      <c r="K42" s="2">
        <v>1</v>
      </c>
      <c r="L42" s="2"/>
      <c r="M42" s="2"/>
    </row>
    <row r="43" spans="2:13" x14ac:dyDescent="0.2">
      <c r="B43" s="3">
        <v>17</v>
      </c>
      <c r="C43" s="13" t="s">
        <v>84</v>
      </c>
      <c r="D43" s="15" t="s">
        <v>9</v>
      </c>
      <c r="E43" s="10">
        <f>F43/G43*100</f>
        <v>25</v>
      </c>
      <c r="F43" s="2">
        <f>SUM(H43:M43)</f>
        <v>1</v>
      </c>
      <c r="G43" s="2">
        <f>COUNT(H43:M43)*2</f>
        <v>4</v>
      </c>
      <c r="H43" s="2">
        <v>0</v>
      </c>
      <c r="I43" s="2"/>
      <c r="J43" s="2"/>
      <c r="K43" s="2"/>
      <c r="L43" s="2">
        <v>1</v>
      </c>
      <c r="M43" s="2"/>
    </row>
    <row r="44" spans="2:13" x14ac:dyDescent="0.2">
      <c r="B44" s="3">
        <v>18</v>
      </c>
      <c r="C44" s="13" t="s">
        <v>87</v>
      </c>
      <c r="D44" s="15" t="s">
        <v>9</v>
      </c>
      <c r="E44" s="10">
        <f>F44/G44*100</f>
        <v>0</v>
      </c>
      <c r="F44" s="2">
        <f>SUM(H44:M44)</f>
        <v>0</v>
      </c>
      <c r="G44" s="2">
        <f>COUNT(H44:M44)*2</f>
        <v>4</v>
      </c>
      <c r="H44" s="2">
        <v>0</v>
      </c>
      <c r="I44" s="2"/>
      <c r="J44" s="2">
        <v>0</v>
      </c>
      <c r="K44" s="2"/>
      <c r="L44" s="2"/>
      <c r="M44" s="2"/>
    </row>
    <row r="45" spans="2:13" x14ac:dyDescent="0.2">
      <c r="B45" s="3">
        <v>19</v>
      </c>
      <c r="C45" s="14" t="s">
        <v>401</v>
      </c>
      <c r="D45" s="15" t="s">
        <v>70</v>
      </c>
      <c r="E45" s="10">
        <f>F45/G45*100</f>
        <v>0</v>
      </c>
      <c r="F45" s="2">
        <f>SUM(H45:M45)</f>
        <v>0</v>
      </c>
      <c r="G45" s="2">
        <f>COUNT(H45:M45)*2</f>
        <v>2</v>
      </c>
      <c r="H45" s="2">
        <v>0</v>
      </c>
      <c r="I45" s="2"/>
      <c r="J45" s="2"/>
      <c r="K45" s="2"/>
      <c r="L45" s="2"/>
      <c r="M45" s="2"/>
    </row>
    <row r="46" spans="2:13" x14ac:dyDescent="0.2">
      <c r="B46" s="3">
        <v>20</v>
      </c>
      <c r="C46" s="13" t="s">
        <v>82</v>
      </c>
      <c r="D46" s="15" t="s">
        <v>69</v>
      </c>
      <c r="E46" s="10">
        <f>F46/G46*100</f>
        <v>0</v>
      </c>
      <c r="F46" s="2">
        <f>SUM(H46:M46)</f>
        <v>0</v>
      </c>
      <c r="G46" s="2">
        <f>COUNT(H46:M46)*2</f>
        <v>2</v>
      </c>
      <c r="H46" s="2">
        <v>0</v>
      </c>
      <c r="I46" s="2"/>
      <c r="J46" s="2"/>
      <c r="K46" s="2"/>
      <c r="L46" s="2"/>
      <c r="M46" s="2"/>
    </row>
  </sheetData>
  <sortState xmlns:xlrd2="http://schemas.microsoft.com/office/spreadsheetml/2017/richdata2" ref="C27:M46">
    <sortCondition descending="1" ref="E27:E46"/>
    <sortCondition descending="1" ref="F27:F46"/>
  </sortState>
  <mergeCells count="4">
    <mergeCell ref="B1:C1"/>
    <mergeCell ref="H1:M1"/>
    <mergeCell ref="B25:C25"/>
    <mergeCell ref="H25:M25"/>
  </mergeCells>
  <phoneticPr fontId="0" type="noConversion"/>
  <pageMargins left="0.75" right="0.75" top="1" bottom="1" header="0.5" footer="0.5"/>
  <pageSetup scale="89" fitToHeight="3" orientation="portrait" horizontalDpi="300" verticalDpi="300" r:id="rId1"/>
  <headerFooter alignWithMargins="0">
    <oddHeader>&amp;L&amp;"Arial,Bold"&amp;12Winter Interschools&amp;C&amp;"Arial,Bold"&amp;12Individual %&amp;R&amp;"Arial,Bold"&amp;12Thursday 3:45pm
ATTA Venue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82"/>
  <sheetViews>
    <sheetView zoomScaleNormal="100" workbookViewId="0"/>
  </sheetViews>
  <sheetFormatPr defaultRowHeight="12.75" x14ac:dyDescent="0.2"/>
  <cols>
    <col min="1" max="1" width="1.85546875" customWidth="1"/>
    <col min="2" max="2" width="3.7109375" style="7" customWidth="1"/>
    <col min="3" max="3" width="26.42578125" style="8" bestFit="1" customWidth="1"/>
    <col min="4" max="4" width="6.5703125" style="1" bestFit="1" customWidth="1"/>
    <col min="5" max="5" width="5.42578125" style="1" bestFit="1" customWidth="1"/>
    <col min="6" max="11" width="5.7109375" style="1" customWidth="1"/>
    <col min="12" max="12" width="3.85546875" customWidth="1"/>
    <col min="13" max="13" width="4.140625" customWidth="1"/>
    <col min="14" max="14" width="30.42578125" customWidth="1"/>
  </cols>
  <sheetData>
    <row r="1" spans="1:14" ht="15" customHeight="1" x14ac:dyDescent="0.2">
      <c r="A1" t="s">
        <v>0</v>
      </c>
      <c r="B1" s="28" t="s">
        <v>1</v>
      </c>
      <c r="C1" s="28"/>
      <c r="F1" s="28" t="s">
        <v>2</v>
      </c>
      <c r="G1" s="28"/>
      <c r="H1" s="28"/>
      <c r="I1" s="28"/>
      <c r="J1" s="28"/>
      <c r="K1" s="28"/>
      <c r="M1" s="29" t="s">
        <v>91</v>
      </c>
      <c r="N1" s="30"/>
    </row>
    <row r="2" spans="1:14" ht="15" customHeight="1" x14ac:dyDescent="0.2">
      <c r="B2" s="5" t="s">
        <v>3</v>
      </c>
      <c r="C2" s="9" t="s">
        <v>4</v>
      </c>
      <c r="D2" s="5" t="s">
        <v>5</v>
      </c>
      <c r="E2" s="5" t="s">
        <v>6</v>
      </c>
      <c r="F2" s="5">
        <v>1</v>
      </c>
      <c r="G2" s="5">
        <v>2</v>
      </c>
      <c r="H2" s="5">
        <v>3</v>
      </c>
      <c r="I2" s="5">
        <v>4</v>
      </c>
      <c r="J2" s="5">
        <v>5</v>
      </c>
      <c r="K2" s="5">
        <v>6</v>
      </c>
      <c r="M2" s="5" t="s">
        <v>3</v>
      </c>
      <c r="N2" s="9" t="s">
        <v>4</v>
      </c>
    </row>
    <row r="3" spans="1:14" ht="15" customHeight="1" x14ac:dyDescent="0.2">
      <c r="B3" s="6">
        <v>1</v>
      </c>
      <c r="C3" s="14" t="s">
        <v>188</v>
      </c>
      <c r="D3" s="2">
        <f>SUM(F3:K3)</f>
        <v>29</v>
      </c>
      <c r="E3" s="2">
        <f>COUNTIF(F3:K3,"&gt;=4")</f>
        <v>5</v>
      </c>
      <c r="F3" s="17">
        <v>5</v>
      </c>
      <c r="G3" s="2">
        <v>4</v>
      </c>
      <c r="H3" s="2">
        <v>6</v>
      </c>
      <c r="I3" s="2">
        <v>7</v>
      </c>
      <c r="J3" s="2">
        <v>7</v>
      </c>
      <c r="K3" s="17" t="s">
        <v>59</v>
      </c>
      <c r="M3" s="6">
        <v>1</v>
      </c>
      <c r="N3" s="14" t="s">
        <v>188</v>
      </c>
    </row>
    <row r="4" spans="1:14" ht="15" customHeight="1" x14ac:dyDescent="0.2">
      <c r="B4" s="6">
        <v>2</v>
      </c>
      <c r="C4" s="14" t="s">
        <v>190</v>
      </c>
      <c r="D4" s="2">
        <f>SUM(F4:K4)</f>
        <v>19</v>
      </c>
      <c r="E4" s="2">
        <f>COUNTIF(F4:K4,"&gt;=4")</f>
        <v>2</v>
      </c>
      <c r="F4" s="17">
        <v>5</v>
      </c>
      <c r="G4" s="2">
        <v>3</v>
      </c>
      <c r="H4" s="2">
        <v>5</v>
      </c>
      <c r="I4" s="2">
        <v>3</v>
      </c>
      <c r="J4" s="2">
        <v>3</v>
      </c>
      <c r="K4" s="17" t="s">
        <v>59</v>
      </c>
      <c r="M4" s="6">
        <v>2</v>
      </c>
      <c r="N4" s="14" t="s">
        <v>44</v>
      </c>
    </row>
    <row r="5" spans="1:14" ht="15" customHeight="1" x14ac:dyDescent="0.2">
      <c r="B5" s="6">
        <v>3</v>
      </c>
      <c r="C5" s="14" t="s">
        <v>192</v>
      </c>
      <c r="D5" s="2">
        <f>SUM(F5:K5)</f>
        <v>15</v>
      </c>
      <c r="E5" s="2">
        <f>COUNTIF(F5:K5,"&gt;=4")</f>
        <v>2</v>
      </c>
      <c r="F5" s="17">
        <v>7</v>
      </c>
      <c r="G5" s="2">
        <v>2</v>
      </c>
      <c r="H5" s="2">
        <v>2</v>
      </c>
      <c r="I5" s="2">
        <v>4</v>
      </c>
      <c r="J5" s="2">
        <v>0</v>
      </c>
      <c r="K5" s="17" t="s">
        <v>59</v>
      </c>
      <c r="M5" s="6">
        <v>3</v>
      </c>
      <c r="N5" s="14" t="s">
        <v>189</v>
      </c>
    </row>
    <row r="6" spans="1:14" ht="15" customHeight="1" x14ac:dyDescent="0.2">
      <c r="B6" s="6">
        <v>4</v>
      </c>
      <c r="C6" s="14" t="s">
        <v>189</v>
      </c>
      <c r="D6" s="2">
        <f>SUM(F6:K6)</f>
        <v>15</v>
      </c>
      <c r="E6" s="2">
        <f>COUNTIF(F6:K6,"&gt;=4")</f>
        <v>2</v>
      </c>
      <c r="F6" s="17">
        <v>2</v>
      </c>
      <c r="G6" s="2">
        <v>5</v>
      </c>
      <c r="H6" s="2">
        <v>1</v>
      </c>
      <c r="I6" s="2">
        <v>2</v>
      </c>
      <c r="J6" s="2">
        <v>5</v>
      </c>
      <c r="K6" s="17" t="s">
        <v>59</v>
      </c>
      <c r="M6" s="6">
        <v>4</v>
      </c>
      <c r="N6" s="14" t="s">
        <v>192</v>
      </c>
    </row>
    <row r="7" spans="1:14" ht="15" customHeight="1" x14ac:dyDescent="0.2">
      <c r="B7" s="6">
        <v>5</v>
      </c>
      <c r="C7" s="14" t="s">
        <v>191</v>
      </c>
      <c r="D7" s="2">
        <f>SUM(F7:K7)</f>
        <v>10</v>
      </c>
      <c r="E7" s="2">
        <f>COUNTIF(F7:K7,"&gt;=4")</f>
        <v>2</v>
      </c>
      <c r="F7" s="17">
        <v>0</v>
      </c>
      <c r="G7" s="2">
        <v>0</v>
      </c>
      <c r="H7" s="2">
        <v>6</v>
      </c>
      <c r="I7" s="2">
        <v>0</v>
      </c>
      <c r="J7" s="2">
        <v>4</v>
      </c>
      <c r="K7" s="17" t="s">
        <v>59</v>
      </c>
      <c r="M7" s="6">
        <v>5</v>
      </c>
      <c r="N7" s="14" t="s">
        <v>191</v>
      </c>
    </row>
    <row r="8" spans="1:14" ht="15" customHeight="1" x14ac:dyDescent="0.2">
      <c r="B8" s="6">
        <v>6</v>
      </c>
      <c r="C8" s="14" t="s">
        <v>44</v>
      </c>
      <c r="D8" s="2">
        <f>SUM(F8:K8)</f>
        <v>15</v>
      </c>
      <c r="E8" s="2">
        <f>COUNTIF(F8:K8,"&gt;=4")</f>
        <v>1</v>
      </c>
      <c r="F8" s="17">
        <v>2</v>
      </c>
      <c r="G8" s="2">
        <v>7</v>
      </c>
      <c r="H8" s="2">
        <v>1</v>
      </c>
      <c r="I8" s="2">
        <v>3</v>
      </c>
      <c r="J8" s="2">
        <v>2</v>
      </c>
      <c r="K8" s="17" t="s">
        <v>59</v>
      </c>
      <c r="M8" s="6">
        <v>6</v>
      </c>
      <c r="N8" s="14" t="s">
        <v>44</v>
      </c>
    </row>
    <row r="9" spans="1:14" ht="6.75" customHeight="1" x14ac:dyDescent="0.2"/>
    <row r="10" spans="1:14" ht="15" customHeight="1" x14ac:dyDescent="0.2">
      <c r="B10" s="28" t="s">
        <v>17</v>
      </c>
      <c r="C10" s="28"/>
      <c r="F10" s="28" t="s">
        <v>2</v>
      </c>
      <c r="G10" s="28"/>
      <c r="H10" s="28"/>
      <c r="I10" s="28"/>
      <c r="J10" s="28"/>
      <c r="K10" s="28"/>
      <c r="M10" s="29" t="s">
        <v>91</v>
      </c>
      <c r="N10" s="30"/>
    </row>
    <row r="11" spans="1:14" ht="15" customHeight="1" x14ac:dyDescent="0.2">
      <c r="B11" s="5" t="s">
        <v>3</v>
      </c>
      <c r="C11" s="9" t="s">
        <v>4</v>
      </c>
      <c r="D11" s="5" t="s">
        <v>5</v>
      </c>
      <c r="E11" s="5" t="s">
        <v>6</v>
      </c>
      <c r="F11" s="5">
        <v>1</v>
      </c>
      <c r="G11" s="5">
        <v>2</v>
      </c>
      <c r="H11" s="5">
        <v>3</v>
      </c>
      <c r="I11" s="5">
        <v>4</v>
      </c>
      <c r="J11" s="5">
        <v>5</v>
      </c>
      <c r="K11" s="5">
        <v>6</v>
      </c>
      <c r="M11" s="5" t="s">
        <v>3</v>
      </c>
      <c r="N11" s="9" t="s">
        <v>4</v>
      </c>
    </row>
    <row r="12" spans="1:14" ht="15" customHeight="1" x14ac:dyDescent="0.2">
      <c r="B12" s="6">
        <v>1</v>
      </c>
      <c r="C12" s="14" t="s">
        <v>194</v>
      </c>
      <c r="D12" s="2">
        <f>SUM(F12:K12)</f>
        <v>26</v>
      </c>
      <c r="E12" s="2">
        <f>COUNTIF(F12:K12,"&gt;=4")</f>
        <v>5</v>
      </c>
      <c r="F12" s="17">
        <v>5</v>
      </c>
      <c r="G12" s="2">
        <v>4</v>
      </c>
      <c r="H12" s="2">
        <v>5</v>
      </c>
      <c r="I12" s="2">
        <v>5</v>
      </c>
      <c r="J12" s="2">
        <v>7</v>
      </c>
      <c r="K12" s="17" t="s">
        <v>59</v>
      </c>
      <c r="M12" s="6">
        <v>1</v>
      </c>
      <c r="N12" s="14" t="s">
        <v>194</v>
      </c>
    </row>
    <row r="13" spans="1:14" ht="15" customHeight="1" x14ac:dyDescent="0.2">
      <c r="B13" s="6">
        <v>2</v>
      </c>
      <c r="C13" s="14" t="s">
        <v>38</v>
      </c>
      <c r="D13" s="2">
        <f>SUM(F13:K13)</f>
        <v>22</v>
      </c>
      <c r="E13" s="2">
        <f>COUNTIF(F13:K13,"&gt;=4")</f>
        <v>3</v>
      </c>
      <c r="F13" s="17">
        <v>4</v>
      </c>
      <c r="G13" s="2">
        <v>6</v>
      </c>
      <c r="H13" s="2">
        <v>3</v>
      </c>
      <c r="I13" s="2">
        <v>2</v>
      </c>
      <c r="J13" s="2">
        <v>7</v>
      </c>
      <c r="K13" s="17" t="s">
        <v>59</v>
      </c>
      <c r="M13" s="6">
        <v>2</v>
      </c>
      <c r="N13" s="14" t="s">
        <v>38</v>
      </c>
    </row>
    <row r="14" spans="1:14" ht="15" customHeight="1" x14ac:dyDescent="0.2">
      <c r="B14" s="6">
        <v>3</v>
      </c>
      <c r="C14" s="14" t="s">
        <v>197</v>
      </c>
      <c r="D14" s="2">
        <f>SUM(F14:K14)</f>
        <v>21</v>
      </c>
      <c r="E14" s="2">
        <f>COUNTIF(F14:K14,"&gt;=4")</f>
        <v>3</v>
      </c>
      <c r="F14" s="17">
        <v>5</v>
      </c>
      <c r="G14" s="2">
        <v>3</v>
      </c>
      <c r="H14" s="2">
        <v>4</v>
      </c>
      <c r="I14" s="2">
        <v>3</v>
      </c>
      <c r="J14" s="2">
        <v>6</v>
      </c>
      <c r="K14" s="17" t="s">
        <v>59</v>
      </c>
      <c r="M14" s="6">
        <v>3</v>
      </c>
      <c r="N14" s="14" t="s">
        <v>197</v>
      </c>
    </row>
    <row r="15" spans="1:14" ht="15" customHeight="1" x14ac:dyDescent="0.2">
      <c r="B15" s="6">
        <v>4</v>
      </c>
      <c r="C15" s="14" t="s">
        <v>195</v>
      </c>
      <c r="D15" s="2">
        <f>SUM(F15:K15)</f>
        <v>16</v>
      </c>
      <c r="E15" s="2">
        <f>COUNTIF(F15:K15,"&gt;=4")</f>
        <v>2</v>
      </c>
      <c r="F15" s="17">
        <v>3</v>
      </c>
      <c r="G15" s="2">
        <v>2</v>
      </c>
      <c r="H15" s="2">
        <v>7</v>
      </c>
      <c r="I15" s="2">
        <v>4</v>
      </c>
      <c r="J15" s="2">
        <v>0</v>
      </c>
      <c r="K15" s="17" t="s">
        <v>59</v>
      </c>
      <c r="M15" s="6">
        <v>4</v>
      </c>
      <c r="N15" s="14" t="s">
        <v>195</v>
      </c>
    </row>
    <row r="16" spans="1:14" ht="15" customHeight="1" x14ac:dyDescent="0.2">
      <c r="B16" s="6">
        <v>5</v>
      </c>
      <c r="C16" s="14" t="s">
        <v>196</v>
      </c>
      <c r="D16" s="2">
        <f>SUM(F16:K16)</f>
        <v>14</v>
      </c>
      <c r="E16" s="2">
        <f>COUNTIF(F16:K16,"&gt;=4")</f>
        <v>2</v>
      </c>
      <c r="F16" s="17">
        <v>2</v>
      </c>
      <c r="G16" s="2">
        <v>5</v>
      </c>
      <c r="H16" s="2">
        <v>2</v>
      </c>
      <c r="I16" s="2">
        <v>5</v>
      </c>
      <c r="J16" s="2">
        <v>0</v>
      </c>
      <c r="K16" s="17" t="s">
        <v>59</v>
      </c>
      <c r="M16" s="6">
        <v>5</v>
      </c>
      <c r="N16" s="14" t="s">
        <v>196</v>
      </c>
    </row>
    <row r="17" spans="2:14" ht="15" customHeight="1" x14ac:dyDescent="0.2">
      <c r="B17" s="6">
        <v>6</v>
      </c>
      <c r="C17" s="14" t="s">
        <v>193</v>
      </c>
      <c r="D17" s="2">
        <f>SUM(F17:K17)</f>
        <v>6</v>
      </c>
      <c r="E17" s="2">
        <f>COUNTIF(F17:K17,"&gt;=4")</f>
        <v>0</v>
      </c>
      <c r="F17" s="17">
        <v>2</v>
      </c>
      <c r="G17" s="2">
        <v>1</v>
      </c>
      <c r="H17" s="2">
        <v>0</v>
      </c>
      <c r="I17" s="2">
        <v>2</v>
      </c>
      <c r="J17" s="2">
        <v>1</v>
      </c>
      <c r="K17" s="17" t="s">
        <v>59</v>
      </c>
      <c r="M17" s="6">
        <v>6</v>
      </c>
      <c r="N17" s="14" t="s">
        <v>193</v>
      </c>
    </row>
    <row r="18" spans="2:14" ht="6.75" customHeight="1" x14ac:dyDescent="0.2"/>
    <row r="19" spans="2:14" ht="15" customHeight="1" x14ac:dyDescent="0.2">
      <c r="B19" s="28" t="s">
        <v>186</v>
      </c>
      <c r="C19" s="28"/>
      <c r="F19" s="28" t="s">
        <v>2</v>
      </c>
      <c r="G19" s="28"/>
      <c r="H19" s="28"/>
      <c r="I19" s="28"/>
      <c r="J19" s="28"/>
      <c r="K19" s="28"/>
      <c r="M19" s="29" t="s">
        <v>91</v>
      </c>
      <c r="N19" s="30"/>
    </row>
    <row r="20" spans="2:14" ht="15" customHeight="1" x14ac:dyDescent="0.2">
      <c r="B20" s="5" t="s">
        <v>3</v>
      </c>
      <c r="C20" s="9" t="s">
        <v>4</v>
      </c>
      <c r="D20" s="5" t="s">
        <v>5</v>
      </c>
      <c r="E20" s="5" t="s">
        <v>6</v>
      </c>
      <c r="F20" s="5">
        <v>1</v>
      </c>
      <c r="G20" s="5">
        <v>2</v>
      </c>
      <c r="H20" s="5">
        <v>3</v>
      </c>
      <c r="I20" s="5">
        <v>4</v>
      </c>
      <c r="J20" s="5">
        <v>5</v>
      </c>
      <c r="K20" s="5">
        <v>6</v>
      </c>
      <c r="M20" s="5" t="s">
        <v>3</v>
      </c>
      <c r="N20" s="9" t="s">
        <v>4</v>
      </c>
    </row>
    <row r="21" spans="2:14" ht="15" customHeight="1" x14ac:dyDescent="0.2">
      <c r="B21" s="6">
        <v>1</v>
      </c>
      <c r="C21" s="14" t="s">
        <v>34</v>
      </c>
      <c r="D21" s="2">
        <f>SUM(F21:K21)</f>
        <v>29</v>
      </c>
      <c r="E21" s="2">
        <f>COUNTIF(F21:K21,"&gt;=4")</f>
        <v>5</v>
      </c>
      <c r="F21" s="17">
        <v>4</v>
      </c>
      <c r="G21" s="2">
        <v>4</v>
      </c>
      <c r="H21" s="2">
        <v>7</v>
      </c>
      <c r="I21" s="2">
        <v>7</v>
      </c>
      <c r="J21" s="2">
        <v>7</v>
      </c>
      <c r="K21" s="17" t="s">
        <v>59</v>
      </c>
      <c r="M21" s="6">
        <v>1</v>
      </c>
      <c r="N21" s="14" t="s">
        <v>29</v>
      </c>
    </row>
    <row r="22" spans="2:14" ht="15" customHeight="1" x14ac:dyDescent="0.2">
      <c r="B22" s="6">
        <v>2</v>
      </c>
      <c r="C22" s="14" t="s">
        <v>29</v>
      </c>
      <c r="D22" s="2">
        <f>SUM(F22:K22)</f>
        <v>25</v>
      </c>
      <c r="E22" s="2">
        <f>COUNTIF(F22:K22,"&gt;=4")</f>
        <v>4</v>
      </c>
      <c r="F22" s="17">
        <v>3</v>
      </c>
      <c r="G22" s="2">
        <v>4</v>
      </c>
      <c r="H22" s="2">
        <v>7</v>
      </c>
      <c r="I22" s="2">
        <v>7</v>
      </c>
      <c r="J22" s="2">
        <v>4</v>
      </c>
      <c r="K22" s="17" t="s">
        <v>59</v>
      </c>
      <c r="M22" s="6">
        <v>2</v>
      </c>
      <c r="N22" s="14" t="s">
        <v>34</v>
      </c>
    </row>
    <row r="23" spans="2:14" ht="15" customHeight="1" x14ac:dyDescent="0.2">
      <c r="B23" s="6">
        <v>3</v>
      </c>
      <c r="C23" s="14" t="s">
        <v>199</v>
      </c>
      <c r="D23" s="2">
        <f>SUM(F23:K23)</f>
        <v>21</v>
      </c>
      <c r="E23" s="2">
        <f>COUNTIF(F23:K23,"&gt;=4")</f>
        <v>3</v>
      </c>
      <c r="F23" s="17">
        <v>6</v>
      </c>
      <c r="G23" s="2">
        <v>3</v>
      </c>
      <c r="H23" s="2">
        <v>4</v>
      </c>
      <c r="I23" s="2">
        <v>5</v>
      </c>
      <c r="J23" s="2">
        <v>3</v>
      </c>
      <c r="K23" s="17" t="s">
        <v>59</v>
      </c>
      <c r="M23" s="6">
        <v>3</v>
      </c>
      <c r="N23" s="14" t="s">
        <v>199</v>
      </c>
    </row>
    <row r="24" spans="2:14" ht="15" customHeight="1" x14ac:dyDescent="0.2">
      <c r="B24" s="6">
        <v>4</v>
      </c>
      <c r="C24" s="14" t="s">
        <v>23</v>
      </c>
      <c r="D24" s="2">
        <f>SUM(F24:K24)</f>
        <v>16</v>
      </c>
      <c r="E24" s="2">
        <f>COUNTIF(F24:K24,"&gt;=4")</f>
        <v>2</v>
      </c>
      <c r="F24" s="17">
        <v>5</v>
      </c>
      <c r="G24" s="2">
        <v>3</v>
      </c>
      <c r="H24" s="2">
        <v>0</v>
      </c>
      <c r="I24" s="2">
        <v>2</v>
      </c>
      <c r="J24" s="2">
        <v>6</v>
      </c>
      <c r="K24" s="17" t="s">
        <v>59</v>
      </c>
      <c r="M24" s="6">
        <v>4</v>
      </c>
      <c r="N24" s="14" t="s">
        <v>23</v>
      </c>
    </row>
    <row r="25" spans="2:14" ht="15" customHeight="1" x14ac:dyDescent="0.2">
      <c r="B25" s="6">
        <v>5</v>
      </c>
      <c r="C25" s="14" t="s">
        <v>198</v>
      </c>
      <c r="D25" s="2">
        <f>SUM(F25:K25)</f>
        <v>12</v>
      </c>
      <c r="E25" s="2">
        <f>COUNTIF(F25:K25,"&gt;=4")</f>
        <v>1</v>
      </c>
      <c r="F25" s="17">
        <v>2</v>
      </c>
      <c r="G25" s="2">
        <v>7</v>
      </c>
      <c r="H25" s="2">
        <v>3</v>
      </c>
      <c r="I25" s="2">
        <v>0</v>
      </c>
      <c r="J25" s="2">
        <v>0</v>
      </c>
      <c r="K25" s="17" t="s">
        <v>59</v>
      </c>
      <c r="M25" s="6">
        <v>5</v>
      </c>
      <c r="N25" s="14" t="s">
        <v>198</v>
      </c>
    </row>
    <row r="26" spans="2:14" ht="15" customHeight="1" x14ac:dyDescent="0.2">
      <c r="B26" s="6">
        <v>6</v>
      </c>
      <c r="C26" s="14" t="s">
        <v>362</v>
      </c>
      <c r="D26" s="2">
        <f>SUM(F26:K26)</f>
        <v>2</v>
      </c>
      <c r="E26" s="2">
        <f>COUNTIF(F26:K26,"&gt;=4")</f>
        <v>0</v>
      </c>
      <c r="F26" s="17">
        <v>1</v>
      </c>
      <c r="G26" s="2">
        <v>0</v>
      </c>
      <c r="H26" s="2">
        <v>0</v>
      </c>
      <c r="I26" s="2">
        <v>0</v>
      </c>
      <c r="J26" s="2">
        <v>1</v>
      </c>
      <c r="K26" s="17" t="s">
        <v>59</v>
      </c>
      <c r="M26" s="6">
        <v>6</v>
      </c>
      <c r="N26" s="14" t="s">
        <v>362</v>
      </c>
    </row>
    <row r="27" spans="2:14" ht="5.0999999999999996" customHeight="1" x14ac:dyDescent="0.2">
      <c r="B27" s="11"/>
      <c r="C27" s="25"/>
      <c r="D27" s="26"/>
      <c r="E27" s="26"/>
      <c r="F27" s="27"/>
      <c r="G27" s="26"/>
      <c r="H27" s="26"/>
      <c r="I27" s="26"/>
      <c r="J27" s="26"/>
      <c r="K27" s="26"/>
    </row>
    <row r="28" spans="2:14" ht="15" customHeight="1" x14ac:dyDescent="0.2">
      <c r="B28" s="28" t="s">
        <v>361</v>
      </c>
      <c r="C28" s="28"/>
      <c r="F28" s="28" t="s">
        <v>2</v>
      </c>
      <c r="G28" s="28"/>
      <c r="H28" s="28"/>
      <c r="I28" s="28"/>
      <c r="J28" s="28"/>
      <c r="K28" s="28"/>
      <c r="M28" s="29" t="s">
        <v>91</v>
      </c>
      <c r="N28" s="30"/>
    </row>
    <row r="29" spans="2:14" ht="15" customHeight="1" x14ac:dyDescent="0.2">
      <c r="B29" s="5" t="s">
        <v>3</v>
      </c>
      <c r="C29" s="9" t="s">
        <v>4</v>
      </c>
      <c r="D29" s="5" t="s">
        <v>5</v>
      </c>
      <c r="E29" s="5" t="s">
        <v>6</v>
      </c>
      <c r="F29" s="5">
        <v>1</v>
      </c>
      <c r="G29" s="5">
        <v>2</v>
      </c>
      <c r="H29" s="5">
        <v>3</v>
      </c>
      <c r="I29" s="5">
        <v>4</v>
      </c>
      <c r="J29" s="5">
        <v>5</v>
      </c>
      <c r="K29" s="5">
        <v>6</v>
      </c>
      <c r="M29" s="5" t="s">
        <v>3</v>
      </c>
      <c r="N29" s="9" t="s">
        <v>4</v>
      </c>
    </row>
    <row r="30" spans="2:14" ht="15" customHeight="1" x14ac:dyDescent="0.2">
      <c r="B30" s="6">
        <v>1</v>
      </c>
      <c r="C30" s="14" t="s">
        <v>37</v>
      </c>
      <c r="D30" s="2">
        <f>SUM(F30:K30)</f>
        <v>29</v>
      </c>
      <c r="E30" s="2">
        <f>COUNTIF(F30:K30,"&gt;=4")</f>
        <v>5</v>
      </c>
      <c r="F30" s="17">
        <v>5</v>
      </c>
      <c r="G30" s="2">
        <v>7</v>
      </c>
      <c r="H30" s="2">
        <v>6</v>
      </c>
      <c r="I30" s="2">
        <v>7</v>
      </c>
      <c r="J30" s="2">
        <v>4</v>
      </c>
      <c r="K30" s="17" t="s">
        <v>59</v>
      </c>
      <c r="M30" s="6">
        <v>1</v>
      </c>
      <c r="N30" s="14" t="s">
        <v>200</v>
      </c>
    </row>
    <row r="31" spans="2:14" ht="15" customHeight="1" x14ac:dyDescent="0.2">
      <c r="B31" s="6">
        <v>2</v>
      </c>
      <c r="C31" s="14" t="s">
        <v>200</v>
      </c>
      <c r="D31" s="2">
        <f>SUM(F31:K31)</f>
        <v>15</v>
      </c>
      <c r="E31" s="2">
        <f>COUNTIF(F31:K31,"&gt;=4")</f>
        <v>3</v>
      </c>
      <c r="F31" s="17">
        <v>4</v>
      </c>
      <c r="G31" s="2">
        <v>4</v>
      </c>
      <c r="H31" s="2">
        <v>1</v>
      </c>
      <c r="I31" s="2">
        <v>1</v>
      </c>
      <c r="J31" s="2">
        <v>5</v>
      </c>
      <c r="K31" s="17" t="s">
        <v>59</v>
      </c>
      <c r="M31" s="6">
        <v>2</v>
      </c>
      <c r="N31" s="14" t="s">
        <v>37</v>
      </c>
    </row>
    <row r="32" spans="2:14" ht="15" customHeight="1" x14ac:dyDescent="0.2">
      <c r="B32" s="6">
        <v>3</v>
      </c>
      <c r="C32" s="14" t="s">
        <v>33</v>
      </c>
      <c r="D32" s="2">
        <f>SUM(F32:K32)</f>
        <v>21</v>
      </c>
      <c r="E32" s="2">
        <f>COUNTIF(F32:K32,"&gt;=4")</f>
        <v>2</v>
      </c>
      <c r="F32" s="17">
        <v>7</v>
      </c>
      <c r="G32" s="2">
        <v>3</v>
      </c>
      <c r="H32" s="2">
        <v>5</v>
      </c>
      <c r="I32" s="2">
        <v>3</v>
      </c>
      <c r="J32" s="2">
        <v>3</v>
      </c>
      <c r="K32" s="17" t="s">
        <v>59</v>
      </c>
      <c r="M32" s="6">
        <v>3</v>
      </c>
      <c r="N32" s="14" t="s">
        <v>33</v>
      </c>
    </row>
    <row r="33" spans="2:14" ht="15" customHeight="1" x14ac:dyDescent="0.2">
      <c r="B33" s="6">
        <v>4</v>
      </c>
      <c r="C33" s="14" t="s">
        <v>418</v>
      </c>
      <c r="D33" s="2">
        <f>SUM(F33:K33)</f>
        <v>13</v>
      </c>
      <c r="E33" s="2">
        <f>COUNTIF(F33:K33,"&gt;=4")</f>
        <v>1</v>
      </c>
      <c r="F33" s="17">
        <v>2</v>
      </c>
      <c r="G33" s="2">
        <v>3</v>
      </c>
      <c r="H33" s="2">
        <v>2</v>
      </c>
      <c r="I33" s="2">
        <v>4</v>
      </c>
      <c r="J33" s="2">
        <v>2</v>
      </c>
      <c r="K33" s="17" t="s">
        <v>59</v>
      </c>
      <c r="M33" s="6">
        <v>4</v>
      </c>
      <c r="N33" s="14" t="s">
        <v>418</v>
      </c>
    </row>
    <row r="34" spans="2:14" ht="15" customHeight="1" x14ac:dyDescent="0.2">
      <c r="B34" s="6">
        <v>5</v>
      </c>
      <c r="C34" s="14" t="s">
        <v>36</v>
      </c>
      <c r="D34" s="2">
        <f>SUM(F34:K34)</f>
        <v>12</v>
      </c>
      <c r="E34" s="2">
        <f>COUNTIF(F34:K34,"&gt;=4")</f>
        <v>1</v>
      </c>
      <c r="F34" s="17">
        <v>3</v>
      </c>
      <c r="G34" s="2">
        <v>1</v>
      </c>
      <c r="H34" s="2">
        <v>3</v>
      </c>
      <c r="I34" s="2">
        <v>0</v>
      </c>
      <c r="J34" s="2">
        <v>5</v>
      </c>
      <c r="K34" s="17" t="s">
        <v>59</v>
      </c>
      <c r="M34" s="6">
        <v>5</v>
      </c>
      <c r="N34" s="14" t="s">
        <v>428</v>
      </c>
    </row>
    <row r="35" spans="2:14" ht="15" customHeight="1" x14ac:dyDescent="0.2">
      <c r="B35" s="6">
        <v>6</v>
      </c>
      <c r="C35" s="14" t="s">
        <v>428</v>
      </c>
      <c r="D35" s="2">
        <f>SUM(F35:K35)</f>
        <v>9</v>
      </c>
      <c r="E35" s="2">
        <f>COUNTIF(F35:K35,"&gt;=4")</f>
        <v>1</v>
      </c>
      <c r="F35" s="17">
        <v>0</v>
      </c>
      <c r="G35" s="2">
        <v>0</v>
      </c>
      <c r="H35" s="2">
        <v>4</v>
      </c>
      <c r="I35" s="2">
        <v>3</v>
      </c>
      <c r="J35" s="2">
        <v>2</v>
      </c>
      <c r="K35" s="17" t="s">
        <v>59</v>
      </c>
      <c r="M35" s="6">
        <v>6</v>
      </c>
      <c r="N35" s="14" t="s">
        <v>36</v>
      </c>
    </row>
    <row r="36" spans="2:14" ht="6.75" customHeight="1" x14ac:dyDescent="0.2"/>
    <row r="37" spans="2:14" ht="15" customHeight="1" x14ac:dyDescent="0.2">
      <c r="B37" s="28" t="s">
        <v>10</v>
      </c>
      <c r="C37" s="28"/>
      <c r="F37" s="28" t="s">
        <v>2</v>
      </c>
      <c r="G37" s="28"/>
      <c r="H37" s="28"/>
      <c r="I37" s="28"/>
      <c r="J37" s="28"/>
      <c r="K37" s="28"/>
      <c r="M37" s="29" t="s">
        <v>91</v>
      </c>
      <c r="N37" s="30"/>
    </row>
    <row r="38" spans="2:14" ht="15" customHeight="1" x14ac:dyDescent="0.2">
      <c r="B38" s="5" t="s">
        <v>3</v>
      </c>
      <c r="C38" s="9" t="s">
        <v>4</v>
      </c>
      <c r="D38" s="5" t="s">
        <v>5</v>
      </c>
      <c r="E38" s="5" t="s">
        <v>6</v>
      </c>
      <c r="F38" s="5">
        <v>1</v>
      </c>
      <c r="G38" s="5">
        <v>2</v>
      </c>
      <c r="H38" s="5">
        <v>3</v>
      </c>
      <c r="I38" s="5">
        <v>4</v>
      </c>
      <c r="J38" s="5">
        <v>5</v>
      </c>
      <c r="K38" s="5">
        <v>6</v>
      </c>
      <c r="M38" s="5" t="s">
        <v>3</v>
      </c>
      <c r="N38" s="9" t="s">
        <v>4</v>
      </c>
    </row>
    <row r="39" spans="2:14" ht="15" customHeight="1" x14ac:dyDescent="0.2">
      <c r="B39" s="6">
        <v>1</v>
      </c>
      <c r="C39" s="14" t="s">
        <v>204</v>
      </c>
      <c r="D39" s="2">
        <f>SUM(F39:K39)</f>
        <v>31</v>
      </c>
      <c r="E39" s="2">
        <f>COUNTIF(F39:K39,"&gt;=4")</f>
        <v>5</v>
      </c>
      <c r="F39" s="17">
        <v>7</v>
      </c>
      <c r="G39" s="2">
        <v>7</v>
      </c>
      <c r="H39" s="2">
        <v>5</v>
      </c>
      <c r="I39" s="2">
        <v>7</v>
      </c>
      <c r="J39" s="2">
        <v>5</v>
      </c>
      <c r="K39" s="17" t="s">
        <v>59</v>
      </c>
      <c r="M39" s="6">
        <v>1</v>
      </c>
      <c r="N39" s="14" t="s">
        <v>35</v>
      </c>
    </row>
    <row r="40" spans="2:14" ht="15" customHeight="1" x14ac:dyDescent="0.2">
      <c r="B40" s="6">
        <v>2</v>
      </c>
      <c r="C40" s="14" t="s">
        <v>35</v>
      </c>
      <c r="D40" s="2">
        <f>SUM(F40:K40)</f>
        <v>28</v>
      </c>
      <c r="E40" s="2">
        <f>COUNTIF(F40:K40,"&gt;=4")</f>
        <v>4</v>
      </c>
      <c r="F40" s="17">
        <v>7</v>
      </c>
      <c r="G40" s="2">
        <v>5</v>
      </c>
      <c r="H40" s="2">
        <v>2</v>
      </c>
      <c r="I40" s="2">
        <v>7</v>
      </c>
      <c r="J40" s="2">
        <v>7</v>
      </c>
      <c r="K40" s="17" t="s">
        <v>59</v>
      </c>
      <c r="M40" s="6">
        <v>2</v>
      </c>
      <c r="N40" s="14" t="s">
        <v>204</v>
      </c>
    </row>
    <row r="41" spans="2:14" ht="15" customHeight="1" x14ac:dyDescent="0.2">
      <c r="B41" s="6">
        <v>3</v>
      </c>
      <c r="C41" s="14" t="s">
        <v>202</v>
      </c>
      <c r="D41" s="2">
        <f>SUM(F41:K41)</f>
        <v>22</v>
      </c>
      <c r="E41" s="2">
        <f>COUNTIF(F41:K41,"&gt;=4")</f>
        <v>3</v>
      </c>
      <c r="F41" s="17">
        <v>0</v>
      </c>
      <c r="G41" s="2">
        <v>7</v>
      </c>
      <c r="H41" s="2">
        <v>6</v>
      </c>
      <c r="I41" s="2">
        <v>7</v>
      </c>
      <c r="J41" s="2">
        <v>2</v>
      </c>
      <c r="K41" s="17" t="s">
        <v>59</v>
      </c>
      <c r="M41" s="6">
        <v>3</v>
      </c>
      <c r="N41" s="14" t="s">
        <v>202</v>
      </c>
    </row>
    <row r="42" spans="2:14" ht="15" customHeight="1" x14ac:dyDescent="0.2">
      <c r="B42" s="6">
        <v>4</v>
      </c>
      <c r="C42" s="14" t="s">
        <v>203</v>
      </c>
      <c r="D42" s="2">
        <f>SUM(F42:K42)</f>
        <v>15</v>
      </c>
      <c r="E42" s="2">
        <f>COUNTIF(F42:K42,"&gt;=4")</f>
        <v>2</v>
      </c>
      <c r="F42" s="17">
        <v>0</v>
      </c>
      <c r="G42" s="2">
        <v>2</v>
      </c>
      <c r="H42" s="2">
        <v>6</v>
      </c>
      <c r="I42" s="2">
        <v>3</v>
      </c>
      <c r="J42" s="2">
        <v>4</v>
      </c>
      <c r="K42" s="17" t="s">
        <v>59</v>
      </c>
      <c r="M42" s="6">
        <v>4</v>
      </c>
      <c r="N42" s="14" t="s">
        <v>203</v>
      </c>
    </row>
    <row r="43" spans="2:14" ht="15" customHeight="1" x14ac:dyDescent="0.2">
      <c r="B43" s="6">
        <v>5</v>
      </c>
      <c r="C43" s="14" t="s">
        <v>206</v>
      </c>
      <c r="D43" s="2">
        <f>SUM(F43:K43)</f>
        <v>8</v>
      </c>
      <c r="E43" s="2">
        <f>COUNTIF(F43:K43,"&gt;=4")</f>
        <v>1</v>
      </c>
      <c r="F43" s="17">
        <v>7</v>
      </c>
      <c r="G43" s="2">
        <v>0</v>
      </c>
      <c r="H43" s="2">
        <v>1</v>
      </c>
      <c r="I43" s="2">
        <v>0</v>
      </c>
      <c r="J43" s="2">
        <v>0</v>
      </c>
      <c r="K43" s="17" t="s">
        <v>59</v>
      </c>
      <c r="M43" s="6">
        <v>5</v>
      </c>
      <c r="N43" s="14" t="s">
        <v>206</v>
      </c>
    </row>
    <row r="44" spans="2:14" ht="15" customHeight="1" x14ac:dyDescent="0.2">
      <c r="B44" s="6">
        <v>6</v>
      </c>
      <c r="C44" s="14" t="s">
        <v>205</v>
      </c>
      <c r="D44" s="2">
        <f>SUM(F44:K44)</f>
        <v>3</v>
      </c>
      <c r="E44" s="2">
        <f>COUNTIF(F44:K44,"&gt;=4")</f>
        <v>0</v>
      </c>
      <c r="F44" s="17">
        <v>0</v>
      </c>
      <c r="G44" s="2">
        <v>0</v>
      </c>
      <c r="H44" s="2">
        <v>1</v>
      </c>
      <c r="I44" s="2">
        <v>0</v>
      </c>
      <c r="J44" s="2">
        <v>2</v>
      </c>
      <c r="K44" s="17" t="s">
        <v>59</v>
      </c>
      <c r="M44" s="6">
        <v>6</v>
      </c>
      <c r="N44" s="14" t="s">
        <v>205</v>
      </c>
    </row>
    <row r="45" spans="2:14" ht="6.75" customHeight="1" x14ac:dyDescent="0.2"/>
    <row r="46" spans="2:14" ht="15" customHeight="1" x14ac:dyDescent="0.2">
      <c r="B46" s="28" t="s">
        <v>21</v>
      </c>
      <c r="C46" s="28"/>
      <c r="F46" s="28" t="s">
        <v>2</v>
      </c>
      <c r="G46" s="28"/>
      <c r="H46" s="28"/>
      <c r="I46" s="28"/>
      <c r="J46" s="28"/>
      <c r="K46" s="28"/>
      <c r="M46" s="29" t="s">
        <v>91</v>
      </c>
      <c r="N46" s="30"/>
    </row>
    <row r="47" spans="2:14" ht="15" customHeight="1" x14ac:dyDescent="0.2">
      <c r="B47" s="5" t="s">
        <v>3</v>
      </c>
      <c r="C47" s="9" t="s">
        <v>4</v>
      </c>
      <c r="D47" s="5" t="s">
        <v>5</v>
      </c>
      <c r="E47" s="5" t="s">
        <v>6</v>
      </c>
      <c r="F47" s="5">
        <v>1</v>
      </c>
      <c r="G47" s="5">
        <v>2</v>
      </c>
      <c r="H47" s="5">
        <v>3</v>
      </c>
      <c r="I47" s="5">
        <v>4</v>
      </c>
      <c r="J47" s="5">
        <v>5</v>
      </c>
      <c r="K47" s="5">
        <v>6</v>
      </c>
      <c r="M47" s="5" t="s">
        <v>3</v>
      </c>
      <c r="N47" s="9" t="s">
        <v>4</v>
      </c>
    </row>
    <row r="48" spans="2:14" ht="15" customHeight="1" x14ac:dyDescent="0.2">
      <c r="B48" s="6">
        <v>1</v>
      </c>
      <c r="C48" s="14" t="s">
        <v>209</v>
      </c>
      <c r="D48" s="2">
        <f>SUM(F48:K48)</f>
        <v>31</v>
      </c>
      <c r="E48" s="2">
        <f>COUNTIF(F48:K48,"&gt;=4")</f>
        <v>5</v>
      </c>
      <c r="F48" s="17">
        <v>6</v>
      </c>
      <c r="G48" s="2">
        <v>7</v>
      </c>
      <c r="H48" s="2">
        <v>6</v>
      </c>
      <c r="I48" s="2">
        <v>7</v>
      </c>
      <c r="J48" s="2">
        <v>5</v>
      </c>
      <c r="K48" s="17" t="s">
        <v>59</v>
      </c>
      <c r="M48" s="6">
        <v>1</v>
      </c>
      <c r="N48" s="14" t="s">
        <v>209</v>
      </c>
    </row>
    <row r="49" spans="2:14" ht="15" customHeight="1" x14ac:dyDescent="0.2">
      <c r="B49" s="6">
        <v>2</v>
      </c>
      <c r="C49" s="14" t="s">
        <v>208</v>
      </c>
      <c r="D49" s="2">
        <f>SUM(F49:K49)</f>
        <v>28</v>
      </c>
      <c r="E49" s="2">
        <f>COUNTIF(F49:K49,"&gt;=4")</f>
        <v>4</v>
      </c>
      <c r="F49" s="17">
        <v>7</v>
      </c>
      <c r="G49" s="2">
        <v>7</v>
      </c>
      <c r="H49" s="2">
        <v>7</v>
      </c>
      <c r="I49" s="2">
        <v>5</v>
      </c>
      <c r="J49" s="2">
        <v>2</v>
      </c>
      <c r="K49" s="17" t="s">
        <v>59</v>
      </c>
      <c r="M49" s="6">
        <v>2</v>
      </c>
      <c r="N49" s="14" t="s">
        <v>208</v>
      </c>
    </row>
    <row r="50" spans="2:14" ht="15" customHeight="1" x14ac:dyDescent="0.2">
      <c r="B50" s="6">
        <v>3</v>
      </c>
      <c r="C50" s="14" t="s">
        <v>27</v>
      </c>
      <c r="D50" s="2">
        <f>SUM(F50:K50)</f>
        <v>21</v>
      </c>
      <c r="E50" s="2">
        <f>COUNTIF(F50:K50,"&gt;=4")</f>
        <v>3</v>
      </c>
      <c r="F50" s="17">
        <v>1</v>
      </c>
      <c r="G50" s="2">
        <v>4</v>
      </c>
      <c r="H50" s="2">
        <v>7</v>
      </c>
      <c r="I50" s="2">
        <v>2</v>
      </c>
      <c r="J50" s="2">
        <v>7</v>
      </c>
      <c r="K50" s="17" t="s">
        <v>59</v>
      </c>
      <c r="M50" s="6">
        <v>3</v>
      </c>
      <c r="N50" s="14" t="s">
        <v>27</v>
      </c>
    </row>
    <row r="51" spans="2:14" ht="15" customHeight="1" x14ac:dyDescent="0.2">
      <c r="B51" s="6">
        <v>4</v>
      </c>
      <c r="C51" s="14" t="s">
        <v>207</v>
      </c>
      <c r="D51" s="2">
        <f>SUM(F51:K51)</f>
        <v>18</v>
      </c>
      <c r="E51" s="2">
        <f>COUNTIF(F51:K51,"&gt;=4")</f>
        <v>2</v>
      </c>
      <c r="F51" s="17">
        <v>0</v>
      </c>
      <c r="G51" s="2">
        <v>3</v>
      </c>
      <c r="H51" s="2">
        <v>1</v>
      </c>
      <c r="I51" s="2">
        <v>7</v>
      </c>
      <c r="J51" s="2">
        <v>7</v>
      </c>
      <c r="K51" s="17" t="s">
        <v>59</v>
      </c>
      <c r="M51" s="6">
        <v>4</v>
      </c>
      <c r="N51" s="14" t="s">
        <v>207</v>
      </c>
    </row>
    <row r="52" spans="2:14" ht="15" customHeight="1" x14ac:dyDescent="0.2">
      <c r="B52" s="6">
        <v>5</v>
      </c>
      <c r="C52" s="14" t="s">
        <v>210</v>
      </c>
      <c r="D52" s="2">
        <f>SUM(F52:K52)</f>
        <v>7</v>
      </c>
      <c r="E52" s="2">
        <f>COUNTIF(F52:K52,"&gt;=4")</f>
        <v>1</v>
      </c>
      <c r="F52" s="17">
        <v>7</v>
      </c>
      <c r="G52" s="2">
        <v>0</v>
      </c>
      <c r="H52" s="2">
        <v>0</v>
      </c>
      <c r="I52" s="2">
        <v>0</v>
      </c>
      <c r="J52" s="2">
        <v>0</v>
      </c>
      <c r="K52" s="17" t="s">
        <v>59</v>
      </c>
      <c r="M52" s="6">
        <v>5</v>
      </c>
      <c r="N52" s="14" t="s">
        <v>210</v>
      </c>
    </row>
    <row r="53" spans="2:14" ht="15" customHeight="1" x14ac:dyDescent="0.2">
      <c r="B53" s="6">
        <v>6</v>
      </c>
      <c r="C53" s="24" t="s">
        <v>58</v>
      </c>
      <c r="D53" s="2">
        <f>SUM(F53:K53)</f>
        <v>0</v>
      </c>
      <c r="E53" s="2">
        <f>COUNTIF(F53:K53,"&gt;=4")</f>
        <v>0</v>
      </c>
      <c r="F53" s="17">
        <v>0</v>
      </c>
      <c r="G53" s="2">
        <v>0</v>
      </c>
      <c r="H53" s="2">
        <v>0</v>
      </c>
      <c r="I53" s="2">
        <v>0</v>
      </c>
      <c r="J53" s="2">
        <v>0</v>
      </c>
      <c r="K53" s="17" t="s">
        <v>59</v>
      </c>
    </row>
    <row r="54" spans="2:14" ht="6.75" customHeight="1" x14ac:dyDescent="0.2"/>
    <row r="55" spans="2:14" ht="15" customHeight="1" x14ac:dyDescent="0.2">
      <c r="B55" s="28" t="s">
        <v>187</v>
      </c>
      <c r="C55" s="28"/>
      <c r="F55" s="28" t="s">
        <v>2</v>
      </c>
      <c r="G55" s="28"/>
      <c r="H55" s="28"/>
      <c r="I55" s="28"/>
      <c r="J55" s="28"/>
      <c r="K55" s="28"/>
      <c r="M55" s="29" t="s">
        <v>91</v>
      </c>
      <c r="N55" s="30"/>
    </row>
    <row r="56" spans="2:14" ht="15" customHeight="1" x14ac:dyDescent="0.2">
      <c r="B56" s="5" t="s">
        <v>3</v>
      </c>
      <c r="C56" s="9" t="s">
        <v>4</v>
      </c>
      <c r="D56" s="5" t="s">
        <v>5</v>
      </c>
      <c r="E56" s="5" t="s">
        <v>6</v>
      </c>
      <c r="F56" s="5">
        <v>1</v>
      </c>
      <c r="G56" s="5">
        <v>2</v>
      </c>
      <c r="H56" s="5">
        <v>3</v>
      </c>
      <c r="I56" s="5">
        <v>4</v>
      </c>
      <c r="J56" s="5">
        <v>5</v>
      </c>
      <c r="K56" s="5">
        <v>6</v>
      </c>
      <c r="M56" s="5" t="s">
        <v>3</v>
      </c>
      <c r="N56" s="9" t="s">
        <v>4</v>
      </c>
    </row>
    <row r="57" spans="2:14" ht="15" customHeight="1" x14ac:dyDescent="0.2">
      <c r="B57" s="6">
        <v>1</v>
      </c>
      <c r="C57" s="14" t="s">
        <v>212</v>
      </c>
      <c r="D57" s="2">
        <f>SUM(F57:K57)</f>
        <v>28</v>
      </c>
      <c r="E57" s="2">
        <f>COUNTIF(F57:K57,"&gt;=4")</f>
        <v>4</v>
      </c>
      <c r="F57" s="17">
        <v>4</v>
      </c>
      <c r="G57" s="2">
        <v>7</v>
      </c>
      <c r="H57" s="2">
        <v>3</v>
      </c>
      <c r="I57" s="2">
        <v>7</v>
      </c>
      <c r="J57" s="2">
        <v>7</v>
      </c>
      <c r="K57" s="17" t="s">
        <v>59</v>
      </c>
      <c r="M57" s="6">
        <v>1</v>
      </c>
      <c r="N57" s="14" t="s">
        <v>212</v>
      </c>
    </row>
    <row r="58" spans="2:14" ht="15" customHeight="1" x14ac:dyDescent="0.2">
      <c r="B58" s="6">
        <v>2</v>
      </c>
      <c r="C58" s="14" t="s">
        <v>211</v>
      </c>
      <c r="D58" s="2">
        <f>SUM(F58:K58)</f>
        <v>22</v>
      </c>
      <c r="E58" s="2">
        <f>COUNTIF(F58:K58,"&gt;=4")</f>
        <v>4</v>
      </c>
      <c r="F58" s="17">
        <v>7</v>
      </c>
      <c r="G58" s="2">
        <v>0</v>
      </c>
      <c r="H58" s="2">
        <v>5</v>
      </c>
      <c r="I58" s="2">
        <v>6</v>
      </c>
      <c r="J58" s="2">
        <v>4</v>
      </c>
      <c r="K58" s="17" t="s">
        <v>59</v>
      </c>
      <c r="M58" s="6">
        <v>2</v>
      </c>
      <c r="N58" s="14" t="s">
        <v>211</v>
      </c>
    </row>
    <row r="59" spans="2:14" ht="15" customHeight="1" x14ac:dyDescent="0.2">
      <c r="B59" s="6">
        <v>3</v>
      </c>
      <c r="C59" s="14" t="s">
        <v>31</v>
      </c>
      <c r="D59" s="2">
        <f>SUM(F59:K59)</f>
        <v>24</v>
      </c>
      <c r="E59" s="2">
        <f>COUNTIF(F59:K59,"&gt;=4")</f>
        <v>3</v>
      </c>
      <c r="F59" s="17">
        <v>3</v>
      </c>
      <c r="G59" s="2">
        <v>7</v>
      </c>
      <c r="H59" s="2">
        <v>2</v>
      </c>
      <c r="I59" s="2">
        <v>5</v>
      </c>
      <c r="J59" s="2">
        <v>7</v>
      </c>
      <c r="K59" s="17" t="s">
        <v>59</v>
      </c>
      <c r="M59" s="6">
        <v>3</v>
      </c>
      <c r="N59" s="14" t="s">
        <v>31</v>
      </c>
    </row>
    <row r="60" spans="2:14" ht="15" customHeight="1" x14ac:dyDescent="0.2">
      <c r="B60" s="6">
        <v>4</v>
      </c>
      <c r="C60" s="14" t="s">
        <v>214</v>
      </c>
      <c r="D60" s="2">
        <f>SUM(F60:K60)</f>
        <v>23</v>
      </c>
      <c r="E60" s="2">
        <f>COUNTIF(F60:K60,"&gt;=4")</f>
        <v>3</v>
      </c>
      <c r="F60" s="17">
        <v>7</v>
      </c>
      <c r="G60" s="2">
        <v>7</v>
      </c>
      <c r="H60" s="2">
        <v>4</v>
      </c>
      <c r="I60" s="2">
        <v>2</v>
      </c>
      <c r="J60" s="2">
        <v>3</v>
      </c>
      <c r="K60" s="17" t="s">
        <v>59</v>
      </c>
      <c r="M60" s="6">
        <v>4</v>
      </c>
      <c r="N60" s="14" t="s">
        <v>214</v>
      </c>
    </row>
    <row r="61" spans="2:14" ht="15" customHeight="1" x14ac:dyDescent="0.2">
      <c r="B61" s="6">
        <v>5</v>
      </c>
      <c r="C61" s="14" t="s">
        <v>213</v>
      </c>
      <c r="D61" s="2">
        <f>SUM(F61:K61)</f>
        <v>8</v>
      </c>
      <c r="E61" s="2">
        <f>COUNTIF(F61:K61,"&gt;=4")</f>
        <v>1</v>
      </c>
      <c r="F61" s="17">
        <v>0</v>
      </c>
      <c r="G61" s="2">
        <v>0</v>
      </c>
      <c r="H61" s="2">
        <v>7</v>
      </c>
      <c r="I61" s="2">
        <v>1</v>
      </c>
      <c r="J61" s="2">
        <v>0</v>
      </c>
      <c r="K61" s="17" t="s">
        <v>59</v>
      </c>
      <c r="M61" s="6">
        <v>5</v>
      </c>
      <c r="N61" s="14" t="s">
        <v>213</v>
      </c>
    </row>
    <row r="62" spans="2:14" ht="15" customHeight="1" x14ac:dyDescent="0.2">
      <c r="B62" s="6">
        <v>6</v>
      </c>
      <c r="C62" s="24" t="s">
        <v>58</v>
      </c>
      <c r="D62" s="2">
        <f>SUM(F62:K62)</f>
        <v>0</v>
      </c>
      <c r="E62" s="2">
        <f>COUNTIF(F62:K62,"&gt;=4")</f>
        <v>0</v>
      </c>
      <c r="F62" s="17">
        <v>0</v>
      </c>
      <c r="G62" s="2">
        <v>0</v>
      </c>
      <c r="H62" s="2">
        <v>0</v>
      </c>
      <c r="I62" s="2">
        <v>0</v>
      </c>
      <c r="J62" s="2">
        <v>0</v>
      </c>
      <c r="K62" s="17" t="s">
        <v>59</v>
      </c>
    </row>
    <row r="63" spans="2:14" ht="6.75" customHeight="1" x14ac:dyDescent="0.2"/>
    <row r="64" spans="2:14" ht="15" customHeight="1" x14ac:dyDescent="0.2">
      <c r="B64" s="28" t="s">
        <v>360</v>
      </c>
      <c r="C64" s="28"/>
      <c r="F64" s="28" t="s">
        <v>2</v>
      </c>
      <c r="G64" s="28"/>
      <c r="H64" s="28"/>
      <c r="I64" s="28"/>
      <c r="J64" s="28"/>
      <c r="K64" s="28"/>
      <c r="M64" s="29" t="s">
        <v>91</v>
      </c>
      <c r="N64" s="30"/>
    </row>
    <row r="65" spans="2:14" ht="15" customHeight="1" x14ac:dyDescent="0.2">
      <c r="B65" s="5" t="s">
        <v>3</v>
      </c>
      <c r="C65" s="9" t="s">
        <v>4</v>
      </c>
      <c r="D65" s="5" t="s">
        <v>5</v>
      </c>
      <c r="E65" s="5" t="s">
        <v>6</v>
      </c>
      <c r="F65" s="5">
        <v>1</v>
      </c>
      <c r="G65" s="5">
        <v>2</v>
      </c>
      <c r="H65" s="5">
        <v>3</v>
      </c>
      <c r="I65" s="5">
        <v>4</v>
      </c>
      <c r="J65" s="5">
        <v>5</v>
      </c>
      <c r="K65" s="5">
        <v>6</v>
      </c>
      <c r="M65" s="5" t="s">
        <v>3</v>
      </c>
      <c r="N65" s="9" t="s">
        <v>4</v>
      </c>
    </row>
    <row r="66" spans="2:14" ht="15" customHeight="1" x14ac:dyDescent="0.2">
      <c r="B66" s="6">
        <v>1</v>
      </c>
      <c r="C66" s="14" t="s">
        <v>215</v>
      </c>
      <c r="D66" s="2">
        <f>SUM(F66:K66)</f>
        <v>32</v>
      </c>
      <c r="E66" s="2">
        <f>COUNTIF(F66:K66,"&gt;=4")</f>
        <v>5</v>
      </c>
      <c r="F66" s="17">
        <v>6</v>
      </c>
      <c r="G66" s="2">
        <v>5</v>
      </c>
      <c r="H66" s="2">
        <v>7</v>
      </c>
      <c r="I66" s="2">
        <v>7</v>
      </c>
      <c r="J66" s="2">
        <v>7</v>
      </c>
      <c r="K66" s="17" t="s">
        <v>59</v>
      </c>
      <c r="M66" s="6">
        <v>1</v>
      </c>
      <c r="N66" s="14" t="s">
        <v>7</v>
      </c>
    </row>
    <row r="67" spans="2:14" ht="15" customHeight="1" x14ac:dyDescent="0.2">
      <c r="B67" s="6">
        <v>2</v>
      </c>
      <c r="C67" s="14" t="s">
        <v>7</v>
      </c>
      <c r="D67" s="2">
        <f>SUM(F67:K67)</f>
        <v>17</v>
      </c>
      <c r="E67" s="2">
        <f>COUNTIF(F67:K67,"&gt;=4")</f>
        <v>3</v>
      </c>
      <c r="F67" s="17">
        <v>4</v>
      </c>
      <c r="G67" s="2">
        <v>1</v>
      </c>
      <c r="H67" s="2">
        <v>5</v>
      </c>
      <c r="I67" s="2">
        <v>0</v>
      </c>
      <c r="J67" s="2">
        <v>7</v>
      </c>
      <c r="K67" s="17" t="s">
        <v>59</v>
      </c>
      <c r="M67" s="6">
        <v>2</v>
      </c>
      <c r="N67" s="14" t="s">
        <v>215</v>
      </c>
    </row>
    <row r="68" spans="2:14" ht="15" customHeight="1" x14ac:dyDescent="0.2">
      <c r="B68" s="6">
        <v>3</v>
      </c>
      <c r="C68" s="14" t="s">
        <v>8</v>
      </c>
      <c r="D68" s="2">
        <f>SUM(F68:K68)</f>
        <v>17</v>
      </c>
      <c r="E68" s="2">
        <f>COUNTIF(F68:K68,"&gt;=4")</f>
        <v>2</v>
      </c>
      <c r="F68" s="17">
        <v>1</v>
      </c>
      <c r="G68" s="2">
        <v>2</v>
      </c>
      <c r="H68" s="2">
        <v>2</v>
      </c>
      <c r="I68" s="2">
        <v>5</v>
      </c>
      <c r="J68" s="2">
        <v>7</v>
      </c>
      <c r="K68" s="17" t="s">
        <v>59</v>
      </c>
      <c r="M68" s="6">
        <v>3</v>
      </c>
      <c r="N68" s="14" t="s">
        <v>218</v>
      </c>
    </row>
    <row r="69" spans="2:14" ht="15" customHeight="1" x14ac:dyDescent="0.2">
      <c r="B69" s="6">
        <v>4</v>
      </c>
      <c r="C69" s="14" t="s">
        <v>218</v>
      </c>
      <c r="D69" s="2">
        <f>SUM(F69:K69)</f>
        <v>15</v>
      </c>
      <c r="E69" s="2">
        <f>COUNTIF(F69:K69,"&gt;=4")</f>
        <v>2</v>
      </c>
      <c r="F69" s="17">
        <v>3</v>
      </c>
      <c r="G69" s="2">
        <v>5</v>
      </c>
      <c r="H69" s="2">
        <v>7</v>
      </c>
      <c r="I69" s="2"/>
      <c r="J69" s="2">
        <v>0</v>
      </c>
      <c r="K69" s="17" t="s">
        <v>59</v>
      </c>
      <c r="M69" s="6">
        <v>4</v>
      </c>
      <c r="N69" s="14" t="s">
        <v>8</v>
      </c>
    </row>
    <row r="70" spans="2:14" ht="15" customHeight="1" x14ac:dyDescent="0.2">
      <c r="B70" s="6">
        <v>5</v>
      </c>
      <c r="C70" s="14" t="s">
        <v>217</v>
      </c>
      <c r="D70" s="2">
        <f>SUM(F70:K70)</f>
        <v>11</v>
      </c>
      <c r="E70" s="2">
        <f>COUNTIF(F70:K70,"&gt;=4")</f>
        <v>2</v>
      </c>
      <c r="F70" s="17">
        <v>5</v>
      </c>
      <c r="G70" s="2">
        <v>6</v>
      </c>
      <c r="H70" s="2">
        <v>0</v>
      </c>
      <c r="I70" s="2"/>
      <c r="J70" s="2">
        <v>0</v>
      </c>
      <c r="K70" s="17" t="s">
        <v>59</v>
      </c>
      <c r="M70" s="6">
        <v>5</v>
      </c>
      <c r="N70" s="14" t="s">
        <v>216</v>
      </c>
    </row>
    <row r="71" spans="2:14" ht="15" customHeight="1" x14ac:dyDescent="0.2">
      <c r="B71" s="6">
        <v>6</v>
      </c>
      <c r="C71" s="14" t="s">
        <v>216</v>
      </c>
      <c r="D71" s="2">
        <f>SUM(F71:K71)</f>
        <v>6</v>
      </c>
      <c r="E71" s="2">
        <f>COUNTIF(F71:K71,"&gt;=4")</f>
        <v>0</v>
      </c>
      <c r="F71" s="17">
        <v>2</v>
      </c>
      <c r="G71" s="2">
        <v>2</v>
      </c>
      <c r="H71" s="2">
        <v>0</v>
      </c>
      <c r="I71" s="2">
        <v>2</v>
      </c>
      <c r="J71" s="2">
        <v>0</v>
      </c>
      <c r="K71" s="17" t="s">
        <v>59</v>
      </c>
      <c r="M71" s="6">
        <v>6</v>
      </c>
      <c r="N71" s="14" t="s">
        <v>217</v>
      </c>
    </row>
    <row r="72" spans="2:14" ht="5.0999999999999996" customHeight="1" x14ac:dyDescent="0.2"/>
    <row r="73" spans="2:14" ht="15" customHeight="1" x14ac:dyDescent="0.2">
      <c r="B73" s="28" t="s">
        <v>364</v>
      </c>
      <c r="C73" s="28"/>
      <c r="F73" s="28" t="s">
        <v>2</v>
      </c>
      <c r="G73" s="28"/>
      <c r="H73" s="28"/>
      <c r="I73" s="28"/>
      <c r="J73" s="28"/>
      <c r="K73" s="28"/>
    </row>
    <row r="74" spans="2:14" ht="15" customHeight="1" x14ac:dyDescent="0.2">
      <c r="B74" s="5" t="s">
        <v>3</v>
      </c>
      <c r="C74" s="9" t="s">
        <v>4</v>
      </c>
      <c r="D74" s="5" t="s">
        <v>5</v>
      </c>
      <c r="E74" s="5" t="s">
        <v>6</v>
      </c>
      <c r="F74" s="5">
        <v>1</v>
      </c>
      <c r="G74" s="5">
        <v>2</v>
      </c>
      <c r="H74" s="5">
        <v>3</v>
      </c>
      <c r="I74" s="5">
        <v>4</v>
      </c>
      <c r="J74" s="5">
        <v>5</v>
      </c>
      <c r="K74" s="5">
        <v>6</v>
      </c>
    </row>
    <row r="75" spans="2:14" ht="15" customHeight="1" x14ac:dyDescent="0.2">
      <c r="B75" s="6">
        <v>1</v>
      </c>
      <c r="C75" s="14" t="s">
        <v>222</v>
      </c>
      <c r="D75" s="2">
        <f>SUM(F75:K75)</f>
        <v>36</v>
      </c>
      <c r="E75" s="2">
        <f>COUNTIF(F75:K75,"&gt;=4")</f>
        <v>6</v>
      </c>
      <c r="F75" s="17">
        <v>6</v>
      </c>
      <c r="G75" s="2">
        <v>7</v>
      </c>
      <c r="H75" s="2">
        <v>7</v>
      </c>
      <c r="I75" s="2">
        <v>7</v>
      </c>
      <c r="J75" s="2">
        <v>4</v>
      </c>
      <c r="K75" s="2">
        <v>5</v>
      </c>
    </row>
    <row r="76" spans="2:14" ht="15" customHeight="1" x14ac:dyDescent="0.2">
      <c r="B76" s="6">
        <v>2</v>
      </c>
      <c r="C76" s="14" t="s">
        <v>223</v>
      </c>
      <c r="D76" s="2">
        <f>SUM(F76:K76)</f>
        <v>28</v>
      </c>
      <c r="E76" s="2">
        <f>COUNTIF(F76:K76,"&gt;=4")</f>
        <v>5</v>
      </c>
      <c r="F76" s="17">
        <v>4</v>
      </c>
      <c r="G76" s="2">
        <v>5</v>
      </c>
      <c r="H76" s="2">
        <v>4</v>
      </c>
      <c r="I76" s="2">
        <v>5</v>
      </c>
      <c r="J76" s="2">
        <v>3</v>
      </c>
      <c r="K76" s="2">
        <v>7</v>
      </c>
    </row>
    <row r="77" spans="2:14" ht="15" customHeight="1" x14ac:dyDescent="0.2">
      <c r="B77" s="6">
        <v>3</v>
      </c>
      <c r="C77" s="14" t="s">
        <v>221</v>
      </c>
      <c r="D77" s="2">
        <f>SUM(F77:K77)</f>
        <v>26</v>
      </c>
      <c r="E77" s="2">
        <f>COUNTIF(F77:K77,"&gt;=4")</f>
        <v>4</v>
      </c>
      <c r="F77" s="17">
        <v>1</v>
      </c>
      <c r="G77" s="2">
        <v>5</v>
      </c>
      <c r="H77" s="2">
        <v>3</v>
      </c>
      <c r="I77" s="2">
        <v>7</v>
      </c>
      <c r="J77" s="2">
        <v>5</v>
      </c>
      <c r="K77" s="2">
        <v>5</v>
      </c>
    </row>
    <row r="78" spans="2:14" ht="15" customHeight="1" x14ac:dyDescent="0.2">
      <c r="B78" s="6">
        <v>4</v>
      </c>
      <c r="C78" s="14" t="s">
        <v>201</v>
      </c>
      <c r="D78" s="2">
        <f>SUM(F78:K78)</f>
        <v>21</v>
      </c>
      <c r="E78" s="2">
        <f>COUNTIF(F78:K78,"&gt;=4")</f>
        <v>4</v>
      </c>
      <c r="F78" s="17">
        <v>7</v>
      </c>
      <c r="G78" s="2">
        <v>5</v>
      </c>
      <c r="H78" s="2">
        <v>5</v>
      </c>
      <c r="I78" s="2">
        <v>0</v>
      </c>
      <c r="J78" s="2">
        <v>4</v>
      </c>
      <c r="K78" s="2">
        <v>0</v>
      </c>
    </row>
    <row r="79" spans="2:14" ht="15" customHeight="1" x14ac:dyDescent="0.2">
      <c r="B79" s="6">
        <v>5</v>
      </c>
      <c r="C79" s="14" t="s">
        <v>220</v>
      </c>
      <c r="D79" s="2">
        <f>SUM(F79:K79)</f>
        <v>23</v>
      </c>
      <c r="E79" s="2">
        <f>COUNTIF(F79:K79,"&gt;=4")</f>
        <v>3</v>
      </c>
      <c r="F79" s="17">
        <v>4</v>
      </c>
      <c r="G79" s="2">
        <v>2</v>
      </c>
      <c r="H79" s="2">
        <v>2</v>
      </c>
      <c r="I79" s="2">
        <v>6</v>
      </c>
      <c r="J79" s="2">
        <v>7</v>
      </c>
      <c r="K79" s="2">
        <v>2</v>
      </c>
    </row>
    <row r="80" spans="2:14" ht="15" customHeight="1" x14ac:dyDescent="0.2">
      <c r="B80" s="6">
        <v>6</v>
      </c>
      <c r="C80" s="14" t="s">
        <v>30</v>
      </c>
      <c r="D80" s="2">
        <f>SUM(F80:K80)</f>
        <v>18</v>
      </c>
      <c r="E80" s="2">
        <f>COUNTIF(F80:K80,"&gt;=4")</f>
        <v>1</v>
      </c>
      <c r="F80" s="17">
        <v>3</v>
      </c>
      <c r="G80" s="2">
        <v>2</v>
      </c>
      <c r="H80" s="2">
        <v>7</v>
      </c>
      <c r="I80" s="2">
        <v>2</v>
      </c>
      <c r="J80" s="2">
        <v>2</v>
      </c>
      <c r="K80" s="2">
        <v>2</v>
      </c>
    </row>
    <row r="81" spans="2:11" ht="15" customHeight="1" x14ac:dyDescent="0.2">
      <c r="B81" s="6">
        <v>7</v>
      </c>
      <c r="C81" s="14" t="s">
        <v>219</v>
      </c>
      <c r="D81" s="2">
        <f>SUM(F81:K81)</f>
        <v>15</v>
      </c>
      <c r="E81" s="2">
        <f>COUNTIF(F81:K81,"&gt;=4")</f>
        <v>1</v>
      </c>
      <c r="F81" s="17">
        <v>3</v>
      </c>
      <c r="G81" s="2">
        <v>2</v>
      </c>
      <c r="H81" s="2">
        <v>0</v>
      </c>
      <c r="I81" s="2">
        <v>1</v>
      </c>
      <c r="J81" s="2">
        <v>2</v>
      </c>
      <c r="K81" s="2">
        <v>7</v>
      </c>
    </row>
    <row r="82" spans="2:11" ht="15" customHeight="1" x14ac:dyDescent="0.2">
      <c r="B82" s="6">
        <v>8</v>
      </c>
      <c r="C82" s="24" t="s">
        <v>58</v>
      </c>
      <c r="D82" s="2">
        <f>SUM(F82:K82)</f>
        <v>0</v>
      </c>
      <c r="E82" s="2">
        <f>COUNTIF(F82:K82,"&gt;=4")</f>
        <v>0</v>
      </c>
      <c r="F82" s="17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</sheetData>
  <sortState xmlns:xlrd2="http://schemas.microsoft.com/office/spreadsheetml/2017/richdata2" ref="C3:K8">
    <sortCondition descending="1" ref="E3:E8"/>
    <sortCondition descending="1" ref="D3:D8"/>
  </sortState>
  <mergeCells count="26">
    <mergeCell ref="M46:N46"/>
    <mergeCell ref="M55:N55"/>
    <mergeCell ref="M64:N64"/>
    <mergeCell ref="M1:N1"/>
    <mergeCell ref="M10:N10"/>
    <mergeCell ref="M19:N19"/>
    <mergeCell ref="M28:N28"/>
    <mergeCell ref="M37:N37"/>
    <mergeCell ref="B73:C73"/>
    <mergeCell ref="F73:K73"/>
    <mergeCell ref="B28:C28"/>
    <mergeCell ref="F28:K28"/>
    <mergeCell ref="B37:C37"/>
    <mergeCell ref="F37:K37"/>
    <mergeCell ref="B64:C64"/>
    <mergeCell ref="F64:K64"/>
    <mergeCell ref="B46:C46"/>
    <mergeCell ref="F46:K46"/>
    <mergeCell ref="B55:C55"/>
    <mergeCell ref="F55:K55"/>
    <mergeCell ref="B1:C1"/>
    <mergeCell ref="B19:C19"/>
    <mergeCell ref="B10:C10"/>
    <mergeCell ref="F1:K1"/>
    <mergeCell ref="F10:K10"/>
    <mergeCell ref="F19:K19"/>
  </mergeCells>
  <phoneticPr fontId="0" type="noConversion"/>
  <pageMargins left="0.75" right="0.75" top="1" bottom="1" header="0.5" footer="0.5"/>
  <pageSetup scale="61" orientation="portrait" r:id="rId1"/>
  <headerFooter alignWithMargins="0">
    <oddHeader>&amp;L&amp;"Arial,Bold"&amp;12Winter Interschools&amp;C&amp;"Arial,Bold"&amp;12Team Points&amp;R&amp;"Arial,Bold"&amp;12Friday 3:45pm
ATTA Venue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07"/>
  <sheetViews>
    <sheetView zoomScaleNormal="100" workbookViewId="0"/>
  </sheetViews>
  <sheetFormatPr defaultRowHeight="12.75" x14ac:dyDescent="0.2"/>
  <cols>
    <col min="1" max="1" width="2.140625" style="1" customWidth="1"/>
    <col min="2" max="2" width="3.7109375" style="1" customWidth="1"/>
    <col min="3" max="3" width="27" style="1" bestFit="1" customWidth="1"/>
    <col min="4" max="4" width="17.85546875" style="1" customWidth="1"/>
    <col min="5" max="5" width="7" style="1" bestFit="1" customWidth="1"/>
    <col min="6" max="13" width="3.7109375" style="1" customWidth="1"/>
    <col min="14" max="16384" width="9.140625" style="1"/>
  </cols>
  <sheetData>
    <row r="1" spans="1:13" s="7" customFormat="1" x14ac:dyDescent="0.2">
      <c r="A1" s="7" t="s">
        <v>0</v>
      </c>
      <c r="B1" s="28" t="s">
        <v>1</v>
      </c>
      <c r="C1" s="28"/>
      <c r="D1" s="11"/>
      <c r="H1" s="28" t="s">
        <v>2</v>
      </c>
      <c r="I1" s="28"/>
      <c r="J1" s="28"/>
      <c r="K1" s="28"/>
      <c r="L1" s="28"/>
      <c r="M1" s="28"/>
    </row>
    <row r="2" spans="1:13" x14ac:dyDescent="0.2">
      <c r="B2" s="5" t="s">
        <v>3</v>
      </c>
      <c r="C2" s="12" t="s">
        <v>12</v>
      </c>
      <c r="D2" s="5" t="s">
        <v>4</v>
      </c>
      <c r="E2" s="5" t="s">
        <v>13</v>
      </c>
      <c r="F2" s="5" t="s">
        <v>14</v>
      </c>
      <c r="G2" s="5" t="s">
        <v>15</v>
      </c>
      <c r="H2" s="5">
        <v>1</v>
      </c>
      <c r="I2" s="5">
        <v>2</v>
      </c>
      <c r="J2" s="5">
        <v>3</v>
      </c>
      <c r="K2" s="5">
        <v>4</v>
      </c>
      <c r="L2" s="5">
        <v>5</v>
      </c>
      <c r="M2" s="5">
        <v>6</v>
      </c>
    </row>
    <row r="3" spans="1:13" x14ac:dyDescent="0.2">
      <c r="B3" s="3">
        <v>1</v>
      </c>
      <c r="C3" s="19" t="s">
        <v>234</v>
      </c>
      <c r="D3" s="21" t="s">
        <v>191</v>
      </c>
      <c r="E3" s="10">
        <f>F3/G3*100</f>
        <v>100</v>
      </c>
      <c r="F3" s="2">
        <f>SUM(H3:M3)</f>
        <v>6</v>
      </c>
      <c r="G3" s="2">
        <f>COUNT(H3:M3)*2</f>
        <v>6</v>
      </c>
      <c r="H3" s="2"/>
      <c r="I3" s="2"/>
      <c r="J3" s="2">
        <v>2</v>
      </c>
      <c r="K3" s="2"/>
      <c r="L3" s="2">
        <v>2</v>
      </c>
      <c r="M3" s="2">
        <v>2</v>
      </c>
    </row>
    <row r="4" spans="1:13" x14ac:dyDescent="0.2">
      <c r="B4" s="3">
        <v>2</v>
      </c>
      <c r="C4" s="19" t="s">
        <v>233</v>
      </c>
      <c r="D4" s="21" t="s">
        <v>44</v>
      </c>
      <c r="E4" s="10">
        <f>F4/G4*100</f>
        <v>83.333333333333343</v>
      </c>
      <c r="F4" s="2">
        <f>SUM(H4:M4)</f>
        <v>10</v>
      </c>
      <c r="G4" s="2">
        <f>COUNT(H4:M4)*2</f>
        <v>12</v>
      </c>
      <c r="H4" s="2">
        <v>2</v>
      </c>
      <c r="I4" s="2">
        <v>2</v>
      </c>
      <c r="J4" s="2">
        <v>1</v>
      </c>
      <c r="K4" s="2">
        <v>2</v>
      </c>
      <c r="L4" s="2">
        <v>2</v>
      </c>
      <c r="M4" s="2">
        <v>1</v>
      </c>
    </row>
    <row r="5" spans="1:13" x14ac:dyDescent="0.2">
      <c r="B5" s="3">
        <v>3</v>
      </c>
      <c r="C5" s="19" t="s">
        <v>409</v>
      </c>
      <c r="D5" s="21" t="s">
        <v>188</v>
      </c>
      <c r="E5" s="10">
        <f>F5/G5*100</f>
        <v>83.333333333333343</v>
      </c>
      <c r="F5" s="2">
        <f>SUM(H5:M5)</f>
        <v>10</v>
      </c>
      <c r="G5" s="2">
        <f>COUNT(H5:M5)*2</f>
        <v>12</v>
      </c>
      <c r="H5" s="2">
        <v>2</v>
      </c>
      <c r="I5" s="2">
        <v>2</v>
      </c>
      <c r="J5" s="2">
        <v>1</v>
      </c>
      <c r="K5" s="2">
        <v>2</v>
      </c>
      <c r="L5" s="2">
        <v>2</v>
      </c>
      <c r="M5" s="2">
        <v>1</v>
      </c>
    </row>
    <row r="6" spans="1:13" x14ac:dyDescent="0.2">
      <c r="B6" s="3">
        <v>4</v>
      </c>
      <c r="C6" s="19" t="s">
        <v>48</v>
      </c>
      <c r="D6" s="21" t="s">
        <v>191</v>
      </c>
      <c r="E6" s="10">
        <f>F6/G6*100</f>
        <v>83.333333333333343</v>
      </c>
      <c r="F6" s="2">
        <f>SUM(H6:M6)</f>
        <v>5</v>
      </c>
      <c r="G6" s="2">
        <f>COUNT(H6:M6)*2</f>
        <v>6</v>
      </c>
      <c r="H6" s="2"/>
      <c r="I6" s="2"/>
      <c r="J6" s="2">
        <v>2</v>
      </c>
      <c r="K6" s="2"/>
      <c r="L6" s="2">
        <v>1</v>
      </c>
      <c r="M6" s="2">
        <v>2</v>
      </c>
    </row>
    <row r="7" spans="1:13" x14ac:dyDescent="0.2">
      <c r="B7" s="3">
        <v>5</v>
      </c>
      <c r="C7" s="19" t="s">
        <v>230</v>
      </c>
      <c r="D7" s="21" t="s">
        <v>190</v>
      </c>
      <c r="E7" s="10">
        <f>F7/G7*100</f>
        <v>80</v>
      </c>
      <c r="F7" s="2">
        <f>SUM(H7:M7)</f>
        <v>8</v>
      </c>
      <c r="G7" s="2">
        <f>COUNT(H7:M7)*2</f>
        <v>10</v>
      </c>
      <c r="H7" s="2">
        <v>2</v>
      </c>
      <c r="I7" s="2"/>
      <c r="J7" s="2">
        <v>2</v>
      </c>
      <c r="K7" s="2">
        <v>1</v>
      </c>
      <c r="L7" s="2">
        <v>1</v>
      </c>
      <c r="M7" s="2">
        <v>2</v>
      </c>
    </row>
    <row r="8" spans="1:13" x14ac:dyDescent="0.2">
      <c r="B8" s="3">
        <v>6</v>
      </c>
      <c r="C8" s="19" t="s">
        <v>410</v>
      </c>
      <c r="D8" s="21" t="s">
        <v>188</v>
      </c>
      <c r="E8" s="10">
        <f>F8/G8*100</f>
        <v>75</v>
      </c>
      <c r="F8" s="2">
        <f>SUM(H8:M8)</f>
        <v>6</v>
      </c>
      <c r="G8" s="2">
        <f>COUNT(H8:M8)*2</f>
        <v>8</v>
      </c>
      <c r="H8" s="2">
        <v>2</v>
      </c>
      <c r="I8" s="2">
        <v>1</v>
      </c>
      <c r="J8" s="2">
        <v>2</v>
      </c>
      <c r="K8" s="2"/>
      <c r="L8" s="2"/>
      <c r="M8" s="2">
        <v>1</v>
      </c>
    </row>
    <row r="9" spans="1:13" x14ac:dyDescent="0.2">
      <c r="B9" s="3">
        <v>7</v>
      </c>
      <c r="C9" s="19" t="s">
        <v>227</v>
      </c>
      <c r="D9" s="21" t="s">
        <v>189</v>
      </c>
      <c r="E9" s="10">
        <f>F9/G9*100</f>
        <v>70</v>
      </c>
      <c r="F9" s="2">
        <f>SUM(H9:M9)</f>
        <v>7</v>
      </c>
      <c r="G9" s="2">
        <f>COUNT(H9:M9)*2</f>
        <v>10</v>
      </c>
      <c r="H9" s="2">
        <v>1</v>
      </c>
      <c r="I9" s="2">
        <v>1</v>
      </c>
      <c r="J9" s="2">
        <v>1</v>
      </c>
      <c r="K9" s="2"/>
      <c r="L9" s="2">
        <v>2</v>
      </c>
      <c r="M9" s="2">
        <v>2</v>
      </c>
    </row>
    <row r="10" spans="1:13" x14ac:dyDescent="0.2">
      <c r="B10" s="3">
        <v>8</v>
      </c>
      <c r="C10" s="19" t="s">
        <v>408</v>
      </c>
      <c r="D10" s="21" t="s">
        <v>188</v>
      </c>
      <c r="E10" s="10">
        <f>F10/G10*100</f>
        <v>62.5</v>
      </c>
      <c r="F10" s="2">
        <f>SUM(H10:M10)</f>
        <v>5</v>
      </c>
      <c r="G10" s="2">
        <f>COUNT(H10:M10)*2</f>
        <v>8</v>
      </c>
      <c r="H10" s="2">
        <v>0</v>
      </c>
      <c r="I10" s="2">
        <v>1</v>
      </c>
      <c r="J10" s="2"/>
      <c r="K10" s="2">
        <v>2</v>
      </c>
      <c r="L10" s="2">
        <v>2</v>
      </c>
      <c r="M10" s="2"/>
    </row>
    <row r="11" spans="1:13" x14ac:dyDescent="0.2">
      <c r="B11" s="3">
        <v>9</v>
      </c>
      <c r="C11" s="19" t="s">
        <v>224</v>
      </c>
      <c r="D11" s="21" t="s">
        <v>189</v>
      </c>
      <c r="E11" s="10">
        <f>F11/G11*100</f>
        <v>62.5</v>
      </c>
      <c r="F11" s="2">
        <f>SUM(H11:M11)</f>
        <v>5</v>
      </c>
      <c r="G11" s="2">
        <f>COUNT(H11:M11)*2</f>
        <v>8</v>
      </c>
      <c r="H11" s="2"/>
      <c r="I11" s="2">
        <v>2</v>
      </c>
      <c r="J11" s="2"/>
      <c r="K11" s="2">
        <v>0</v>
      </c>
      <c r="L11" s="2">
        <v>1</v>
      </c>
      <c r="M11" s="2">
        <v>2</v>
      </c>
    </row>
    <row r="12" spans="1:13" x14ac:dyDescent="0.2">
      <c r="B12" s="3">
        <v>10</v>
      </c>
      <c r="C12" s="19" t="s">
        <v>228</v>
      </c>
      <c r="D12" s="21" t="s">
        <v>190</v>
      </c>
      <c r="E12" s="10">
        <f>F12/G12*100</f>
        <v>60</v>
      </c>
      <c r="F12" s="2">
        <f>SUM(H12:M12)</f>
        <v>6</v>
      </c>
      <c r="G12" s="2">
        <f>COUNT(H12:M12)*2</f>
        <v>10</v>
      </c>
      <c r="H12" s="2">
        <v>1</v>
      </c>
      <c r="I12" s="2">
        <v>2</v>
      </c>
      <c r="J12" s="2">
        <v>2</v>
      </c>
      <c r="K12" s="2"/>
      <c r="L12" s="2">
        <v>1</v>
      </c>
      <c r="M12" s="2">
        <v>0</v>
      </c>
    </row>
    <row r="13" spans="1:13" x14ac:dyDescent="0.2">
      <c r="B13" s="3">
        <v>11</v>
      </c>
      <c r="C13" s="19" t="s">
        <v>225</v>
      </c>
      <c r="D13" s="21" t="s">
        <v>189</v>
      </c>
      <c r="E13" s="10">
        <f>F13/G13*100</f>
        <v>50</v>
      </c>
      <c r="F13" s="2">
        <f>SUM(H13:M13)</f>
        <v>6</v>
      </c>
      <c r="G13" s="2">
        <f>COUNT(H13:M13)*2</f>
        <v>12</v>
      </c>
      <c r="H13" s="2">
        <v>1</v>
      </c>
      <c r="I13" s="2">
        <v>1</v>
      </c>
      <c r="J13" s="2">
        <v>0</v>
      </c>
      <c r="K13" s="2">
        <v>2</v>
      </c>
      <c r="L13" s="2">
        <v>1</v>
      </c>
      <c r="M13" s="2">
        <v>1</v>
      </c>
    </row>
    <row r="14" spans="1:13" x14ac:dyDescent="0.2">
      <c r="B14" s="3">
        <v>12</v>
      </c>
      <c r="C14" s="19" t="s">
        <v>237</v>
      </c>
      <c r="D14" s="21" t="s">
        <v>192</v>
      </c>
      <c r="E14" s="10">
        <f>F14/G14*100</f>
        <v>50</v>
      </c>
      <c r="F14" s="2">
        <f>SUM(H14:M14)</f>
        <v>5</v>
      </c>
      <c r="G14" s="2">
        <f>COUNT(H14:M14)*2</f>
        <v>10</v>
      </c>
      <c r="H14" s="2">
        <v>2</v>
      </c>
      <c r="I14" s="2">
        <v>1</v>
      </c>
      <c r="J14" s="2">
        <v>0</v>
      </c>
      <c r="K14" s="2">
        <v>2</v>
      </c>
      <c r="L14" s="2">
        <v>0</v>
      </c>
      <c r="M14" s="2"/>
    </row>
    <row r="15" spans="1:13" x14ac:dyDescent="0.2">
      <c r="B15" s="3">
        <v>13</v>
      </c>
      <c r="C15" s="19" t="s">
        <v>411</v>
      </c>
      <c r="D15" s="21" t="s">
        <v>188</v>
      </c>
      <c r="E15" s="10">
        <f>F15/G15*100</f>
        <v>50</v>
      </c>
      <c r="F15" s="2">
        <f>SUM(H15:M15)</f>
        <v>5</v>
      </c>
      <c r="G15" s="2">
        <f>COUNT(H15:M15)*2</f>
        <v>10</v>
      </c>
      <c r="H15" s="2">
        <v>0</v>
      </c>
      <c r="I15" s="2">
        <v>1</v>
      </c>
      <c r="J15" s="2">
        <v>1</v>
      </c>
      <c r="K15" s="2"/>
      <c r="L15" s="2">
        <v>2</v>
      </c>
      <c r="M15" s="2">
        <v>1</v>
      </c>
    </row>
    <row r="16" spans="1:13" x14ac:dyDescent="0.2">
      <c r="B16" s="3">
        <v>14</v>
      </c>
      <c r="C16" s="19" t="s">
        <v>231</v>
      </c>
      <c r="D16" s="21" t="s">
        <v>44</v>
      </c>
      <c r="E16" s="10">
        <f>F16/G16*100</f>
        <v>50</v>
      </c>
      <c r="F16" s="2">
        <f>SUM(H16:M16)</f>
        <v>3</v>
      </c>
      <c r="G16" s="2">
        <f>COUNT(H16:M16)*2</f>
        <v>6</v>
      </c>
      <c r="H16" s="2"/>
      <c r="I16" s="2">
        <v>2</v>
      </c>
      <c r="J16" s="2"/>
      <c r="K16" s="2">
        <v>1</v>
      </c>
      <c r="L16" s="2">
        <v>0</v>
      </c>
      <c r="M16" s="2"/>
    </row>
    <row r="17" spans="2:13" x14ac:dyDescent="0.2">
      <c r="B17" s="3">
        <v>15</v>
      </c>
      <c r="C17" s="19" t="s">
        <v>236</v>
      </c>
      <c r="D17" s="21" t="s">
        <v>192</v>
      </c>
      <c r="E17" s="10">
        <f>F17/G17*100</f>
        <v>50</v>
      </c>
      <c r="F17" s="2">
        <f>SUM(H17:M17)</f>
        <v>2</v>
      </c>
      <c r="G17" s="2">
        <f>COUNT(H17:M17)*2</f>
        <v>4</v>
      </c>
      <c r="H17" s="2">
        <v>2</v>
      </c>
      <c r="I17" s="2">
        <v>0</v>
      </c>
      <c r="J17" s="2"/>
      <c r="K17" s="2"/>
      <c r="L17" s="2"/>
      <c r="M17" s="2"/>
    </row>
    <row r="18" spans="2:13" x14ac:dyDescent="0.2">
      <c r="B18" s="3">
        <v>16</v>
      </c>
      <c r="C18" s="19" t="s">
        <v>229</v>
      </c>
      <c r="D18" s="21" t="s">
        <v>190</v>
      </c>
      <c r="E18" s="10">
        <f>F18/G18*100</f>
        <v>41.666666666666671</v>
      </c>
      <c r="F18" s="2">
        <f>SUM(H18:M18)</f>
        <v>5</v>
      </c>
      <c r="G18" s="2">
        <f>COUNT(H18:M18)*2</f>
        <v>12</v>
      </c>
      <c r="H18" s="2">
        <v>1</v>
      </c>
      <c r="I18" s="2">
        <v>0</v>
      </c>
      <c r="J18" s="2">
        <v>1</v>
      </c>
      <c r="K18" s="2">
        <v>1</v>
      </c>
      <c r="L18" s="2">
        <v>1</v>
      </c>
      <c r="M18" s="2">
        <v>1</v>
      </c>
    </row>
    <row r="19" spans="2:13" x14ac:dyDescent="0.2">
      <c r="B19" s="3">
        <v>17</v>
      </c>
      <c r="C19" s="19" t="s">
        <v>235</v>
      </c>
      <c r="D19" s="21" t="s">
        <v>192</v>
      </c>
      <c r="E19" s="10">
        <f>F19/G19*100</f>
        <v>37.5</v>
      </c>
      <c r="F19" s="2">
        <f>SUM(H19:M19)</f>
        <v>3</v>
      </c>
      <c r="G19" s="2">
        <f>COUNT(H19:M19)*2</f>
        <v>8</v>
      </c>
      <c r="H19" s="2">
        <v>2</v>
      </c>
      <c r="I19" s="2">
        <v>1</v>
      </c>
      <c r="J19" s="2"/>
      <c r="K19" s="2"/>
      <c r="L19" s="2">
        <v>0</v>
      </c>
      <c r="M19" s="2">
        <v>0</v>
      </c>
    </row>
    <row r="20" spans="2:13" x14ac:dyDescent="0.2">
      <c r="B20" s="3">
        <v>18</v>
      </c>
      <c r="C20" s="19" t="s">
        <v>232</v>
      </c>
      <c r="D20" s="21" t="s">
        <v>44</v>
      </c>
      <c r="E20" s="10">
        <f>F20/G20*100</f>
        <v>16.666666666666664</v>
      </c>
      <c r="F20" s="2">
        <f>SUM(H20:M20)</f>
        <v>2</v>
      </c>
      <c r="G20" s="2">
        <f>COUNT(H20:M20)*2</f>
        <v>12</v>
      </c>
      <c r="H20" s="2">
        <v>0</v>
      </c>
      <c r="I20" s="2">
        <v>2</v>
      </c>
      <c r="J20" s="2">
        <v>0</v>
      </c>
      <c r="K20" s="2">
        <v>0</v>
      </c>
      <c r="L20" s="2">
        <v>0</v>
      </c>
      <c r="M20" s="2">
        <v>0</v>
      </c>
    </row>
    <row r="21" spans="2:13" x14ac:dyDescent="0.2">
      <c r="B21" s="3">
        <v>19</v>
      </c>
      <c r="C21" s="19" t="s">
        <v>238</v>
      </c>
      <c r="D21" s="21" t="s">
        <v>192</v>
      </c>
      <c r="E21" s="10">
        <f>F21/G21*100</f>
        <v>12.5</v>
      </c>
      <c r="F21" s="2">
        <f>SUM(H21:M21)</f>
        <v>1</v>
      </c>
      <c r="G21" s="2">
        <f>COUNT(H21:M21)*2</f>
        <v>8</v>
      </c>
      <c r="H21" s="2"/>
      <c r="I21" s="2"/>
      <c r="J21" s="2">
        <v>0</v>
      </c>
      <c r="K21" s="2">
        <v>1</v>
      </c>
      <c r="L21" s="2">
        <v>0</v>
      </c>
      <c r="M21" s="2">
        <v>0</v>
      </c>
    </row>
    <row r="22" spans="2:13" x14ac:dyDescent="0.2">
      <c r="B22" s="3">
        <v>20</v>
      </c>
      <c r="C22" s="19" t="s">
        <v>226</v>
      </c>
      <c r="D22" s="21" t="s">
        <v>189</v>
      </c>
      <c r="E22" s="10">
        <f>F22/G22*100</f>
        <v>12.5</v>
      </c>
      <c r="F22" s="2">
        <f>SUM(H22:M22)</f>
        <v>1</v>
      </c>
      <c r="G22" s="2">
        <f>COUNT(H22:M22)*2</f>
        <v>8</v>
      </c>
      <c r="H22" s="2">
        <v>0</v>
      </c>
      <c r="I22" s="2"/>
      <c r="J22" s="2">
        <v>0</v>
      </c>
      <c r="K22" s="2">
        <v>0</v>
      </c>
      <c r="L22" s="2"/>
      <c r="M22" s="2">
        <v>1</v>
      </c>
    </row>
    <row r="23" spans="2:13" x14ac:dyDescent="0.2">
      <c r="B23" s="3">
        <v>21</v>
      </c>
      <c r="C23" s="19" t="s">
        <v>49</v>
      </c>
      <c r="D23" s="21" t="s">
        <v>191</v>
      </c>
      <c r="E23" s="10">
        <f>F23/G23*100</f>
        <v>0</v>
      </c>
      <c r="F23" s="2">
        <f>SUM(H23:M23)</f>
        <v>0</v>
      </c>
      <c r="G23" s="2">
        <f>COUNT(H23:M23)*2</f>
        <v>2</v>
      </c>
      <c r="H23" s="2"/>
      <c r="I23" s="2"/>
      <c r="J23" s="2"/>
      <c r="K23" s="2"/>
      <c r="L23" s="2">
        <v>0</v>
      </c>
      <c r="M23" s="2"/>
    </row>
    <row r="25" spans="2:13" x14ac:dyDescent="0.2">
      <c r="B25" s="28" t="s">
        <v>17</v>
      </c>
      <c r="C25" s="28"/>
      <c r="D25" s="11"/>
      <c r="E25" s="7"/>
      <c r="F25" s="7"/>
      <c r="G25" s="7"/>
      <c r="H25" s="28" t="s">
        <v>2</v>
      </c>
      <c r="I25" s="28"/>
      <c r="J25" s="28"/>
      <c r="K25" s="28"/>
      <c r="L25" s="28"/>
      <c r="M25" s="28"/>
    </row>
    <row r="26" spans="2:13" x14ac:dyDescent="0.2">
      <c r="B26" s="5" t="s">
        <v>3</v>
      </c>
      <c r="C26" s="12" t="s">
        <v>12</v>
      </c>
      <c r="D26" s="5" t="s">
        <v>4</v>
      </c>
      <c r="E26" s="5" t="s">
        <v>13</v>
      </c>
      <c r="F26" s="5" t="s">
        <v>14</v>
      </c>
      <c r="G26" s="5" t="s">
        <v>15</v>
      </c>
      <c r="H26" s="5">
        <v>1</v>
      </c>
      <c r="I26" s="5">
        <v>2</v>
      </c>
      <c r="J26" s="5">
        <v>3</v>
      </c>
      <c r="K26" s="5">
        <v>4</v>
      </c>
      <c r="L26" s="5">
        <v>5</v>
      </c>
      <c r="M26" s="5">
        <v>6</v>
      </c>
    </row>
    <row r="27" spans="2:13" x14ac:dyDescent="0.2">
      <c r="B27" s="3">
        <v>1</v>
      </c>
      <c r="C27" s="19" t="s">
        <v>243</v>
      </c>
      <c r="D27" s="21" t="s">
        <v>194</v>
      </c>
      <c r="E27" s="10">
        <f>F27/G27*100</f>
        <v>100</v>
      </c>
      <c r="F27" s="2">
        <f>SUM(H27:M27)</f>
        <v>10</v>
      </c>
      <c r="G27" s="2">
        <f>COUNT(H27:M27)*2</f>
        <v>10</v>
      </c>
      <c r="H27" s="2">
        <v>2</v>
      </c>
      <c r="I27" s="2"/>
      <c r="J27" s="2">
        <v>2</v>
      </c>
      <c r="K27" s="2">
        <v>2</v>
      </c>
      <c r="L27" s="2">
        <v>2</v>
      </c>
      <c r="M27" s="2">
        <v>2</v>
      </c>
    </row>
    <row r="28" spans="2:13" x14ac:dyDescent="0.2">
      <c r="B28" s="3">
        <v>2</v>
      </c>
      <c r="C28" s="19" t="s">
        <v>242</v>
      </c>
      <c r="D28" s="21" t="s">
        <v>194</v>
      </c>
      <c r="E28" s="10">
        <f>F28/G28*100</f>
        <v>83.333333333333343</v>
      </c>
      <c r="F28" s="2">
        <f>SUM(H28:M28)</f>
        <v>10</v>
      </c>
      <c r="G28" s="2">
        <f>COUNT(H28:M28)*2</f>
        <v>12</v>
      </c>
      <c r="H28" s="2">
        <v>0</v>
      </c>
      <c r="I28" s="2">
        <v>2</v>
      </c>
      <c r="J28" s="2">
        <v>2</v>
      </c>
      <c r="K28" s="2">
        <v>2</v>
      </c>
      <c r="L28" s="2">
        <v>2</v>
      </c>
      <c r="M28" s="2">
        <v>2</v>
      </c>
    </row>
    <row r="29" spans="2:13" x14ac:dyDescent="0.2">
      <c r="B29" s="3">
        <v>3</v>
      </c>
      <c r="C29" s="19" t="s">
        <v>246</v>
      </c>
      <c r="D29" s="21" t="s">
        <v>38</v>
      </c>
      <c r="E29" s="10">
        <f>F29/G29*100</f>
        <v>80</v>
      </c>
      <c r="F29" s="2">
        <f>SUM(H29:M29)</f>
        <v>8</v>
      </c>
      <c r="G29" s="2">
        <f>COUNT(H29:M29)*2</f>
        <v>10</v>
      </c>
      <c r="H29" s="2">
        <v>2</v>
      </c>
      <c r="I29" s="2">
        <v>2</v>
      </c>
      <c r="J29" s="2"/>
      <c r="K29" s="2">
        <v>1</v>
      </c>
      <c r="L29" s="2">
        <v>2</v>
      </c>
      <c r="M29" s="2">
        <v>1</v>
      </c>
    </row>
    <row r="30" spans="2:13" x14ac:dyDescent="0.2">
      <c r="B30" s="3">
        <v>4</v>
      </c>
      <c r="C30" s="19" t="s">
        <v>256</v>
      </c>
      <c r="D30" s="21" t="s">
        <v>197</v>
      </c>
      <c r="E30" s="10">
        <f>F30/G30*100</f>
        <v>75</v>
      </c>
      <c r="F30" s="2">
        <f>SUM(H30:M30)</f>
        <v>6</v>
      </c>
      <c r="G30" s="2">
        <f>COUNT(H30:M30)*2</f>
        <v>8</v>
      </c>
      <c r="H30" s="2"/>
      <c r="I30" s="2"/>
      <c r="J30" s="2">
        <v>1</v>
      </c>
      <c r="K30" s="2">
        <v>1</v>
      </c>
      <c r="L30" s="2">
        <v>2</v>
      </c>
      <c r="M30" s="2">
        <v>2</v>
      </c>
    </row>
    <row r="31" spans="2:13" x14ac:dyDescent="0.2">
      <c r="B31" s="3">
        <v>5</v>
      </c>
      <c r="C31" s="19" t="s">
        <v>255</v>
      </c>
      <c r="D31" s="21" t="s">
        <v>197</v>
      </c>
      <c r="E31" s="10">
        <f>F31/G31*100</f>
        <v>66.666666666666657</v>
      </c>
      <c r="F31" s="2">
        <f>SUM(H31:M31)</f>
        <v>8</v>
      </c>
      <c r="G31" s="2">
        <f>COUNT(H31:M31)*2</f>
        <v>12</v>
      </c>
      <c r="H31" s="2">
        <v>1</v>
      </c>
      <c r="I31" s="2">
        <v>1</v>
      </c>
      <c r="J31" s="2">
        <v>2</v>
      </c>
      <c r="K31" s="2">
        <v>1</v>
      </c>
      <c r="L31" s="2">
        <v>1</v>
      </c>
      <c r="M31" s="2">
        <v>2</v>
      </c>
    </row>
    <row r="32" spans="2:13" x14ac:dyDescent="0.2">
      <c r="B32" s="3">
        <v>6</v>
      </c>
      <c r="C32" s="19" t="s">
        <v>253</v>
      </c>
      <c r="D32" s="21" t="s">
        <v>196</v>
      </c>
      <c r="E32" s="10">
        <f>F32/G32*100</f>
        <v>66.666666666666657</v>
      </c>
      <c r="F32" s="2">
        <f>SUM(H32:M32)</f>
        <v>4</v>
      </c>
      <c r="G32" s="2">
        <f>COUNT(H32:M32)*2</f>
        <v>6</v>
      </c>
      <c r="H32" s="2"/>
      <c r="I32" s="2">
        <v>1</v>
      </c>
      <c r="J32" s="2"/>
      <c r="K32" s="2">
        <v>2</v>
      </c>
      <c r="L32" s="2"/>
      <c r="M32" s="2">
        <v>1</v>
      </c>
    </row>
    <row r="33" spans="2:13" x14ac:dyDescent="0.2">
      <c r="B33" s="3">
        <v>7</v>
      </c>
      <c r="C33" s="19" t="s">
        <v>247</v>
      </c>
      <c r="D33" s="21" t="s">
        <v>38</v>
      </c>
      <c r="E33" s="10">
        <f>F33/G33*100</f>
        <v>62.5</v>
      </c>
      <c r="F33" s="2">
        <f>SUM(H33:M33)</f>
        <v>5</v>
      </c>
      <c r="G33" s="2">
        <f>COUNT(H33:M33)*2</f>
        <v>8</v>
      </c>
      <c r="H33" s="2"/>
      <c r="I33" s="2">
        <v>1</v>
      </c>
      <c r="J33" s="2">
        <v>1</v>
      </c>
      <c r="K33" s="2">
        <v>1</v>
      </c>
      <c r="L33" s="2">
        <v>2</v>
      </c>
      <c r="M33" s="2"/>
    </row>
    <row r="34" spans="2:13" x14ac:dyDescent="0.2">
      <c r="B34" s="3">
        <v>8</v>
      </c>
      <c r="C34" s="19" t="s">
        <v>250</v>
      </c>
      <c r="D34" s="21" t="s">
        <v>196</v>
      </c>
      <c r="E34" s="10">
        <f>F34/G34*100</f>
        <v>50</v>
      </c>
      <c r="F34" s="2">
        <f>SUM(H34:M34)</f>
        <v>6</v>
      </c>
      <c r="G34" s="2">
        <f>COUNT(H34:M34)*2</f>
        <v>12</v>
      </c>
      <c r="H34" s="2">
        <v>1</v>
      </c>
      <c r="I34" s="2">
        <v>2</v>
      </c>
      <c r="J34" s="2">
        <v>1</v>
      </c>
      <c r="K34" s="2">
        <v>1</v>
      </c>
      <c r="L34" s="2">
        <v>0</v>
      </c>
      <c r="M34" s="2">
        <v>1</v>
      </c>
    </row>
    <row r="35" spans="2:13" x14ac:dyDescent="0.2">
      <c r="B35" s="3">
        <v>9</v>
      </c>
      <c r="C35" s="19" t="s">
        <v>248</v>
      </c>
      <c r="D35" s="21" t="s">
        <v>38</v>
      </c>
      <c r="E35" s="10">
        <f>F35/G35*100</f>
        <v>50</v>
      </c>
      <c r="F35" s="2">
        <f>SUM(H35:M35)</f>
        <v>5</v>
      </c>
      <c r="G35" s="2">
        <f>COUNT(H35:M35)*2</f>
        <v>10</v>
      </c>
      <c r="H35" s="2">
        <v>0</v>
      </c>
      <c r="I35" s="2">
        <v>2</v>
      </c>
      <c r="J35" s="2">
        <v>0</v>
      </c>
      <c r="K35" s="2"/>
      <c r="L35" s="2">
        <v>2</v>
      </c>
      <c r="M35" s="2">
        <v>1</v>
      </c>
    </row>
    <row r="36" spans="2:13" x14ac:dyDescent="0.2">
      <c r="B36" s="3">
        <v>10</v>
      </c>
      <c r="C36" s="18" t="s">
        <v>439</v>
      </c>
      <c r="D36" s="21" t="s">
        <v>195</v>
      </c>
      <c r="E36" s="10">
        <f>F36/G36*100</f>
        <v>50</v>
      </c>
      <c r="F36" s="2">
        <f>SUM(H36:M36)</f>
        <v>5</v>
      </c>
      <c r="G36" s="2">
        <f>COUNT(H36:M36)*2</f>
        <v>10</v>
      </c>
      <c r="H36" s="2">
        <v>1</v>
      </c>
      <c r="I36" s="2">
        <v>1</v>
      </c>
      <c r="J36" s="2">
        <v>2</v>
      </c>
      <c r="K36" s="2"/>
      <c r="L36" s="2">
        <v>0</v>
      </c>
      <c r="M36" s="2">
        <v>1</v>
      </c>
    </row>
    <row r="37" spans="2:13" x14ac:dyDescent="0.2">
      <c r="B37" s="3">
        <v>11</v>
      </c>
      <c r="C37" s="18" t="s">
        <v>437</v>
      </c>
      <c r="D37" s="21" t="s">
        <v>195</v>
      </c>
      <c r="E37" s="10">
        <f>F37/G37*100</f>
        <v>50</v>
      </c>
      <c r="F37" s="2">
        <f>SUM(H37:M37)</f>
        <v>5</v>
      </c>
      <c r="G37" s="2">
        <f>COUNT(H37:M37)*2</f>
        <v>10</v>
      </c>
      <c r="H37" s="2">
        <v>1</v>
      </c>
      <c r="I37" s="2">
        <v>0</v>
      </c>
      <c r="J37" s="2">
        <v>2</v>
      </c>
      <c r="K37" s="2">
        <v>1</v>
      </c>
      <c r="L37" s="2"/>
      <c r="M37" s="2">
        <v>1</v>
      </c>
    </row>
    <row r="38" spans="2:13" x14ac:dyDescent="0.2">
      <c r="B38" s="3">
        <v>12</v>
      </c>
      <c r="C38" s="19" t="s">
        <v>254</v>
      </c>
      <c r="D38" s="21" t="s">
        <v>197</v>
      </c>
      <c r="E38" s="10">
        <f>F38/G38*100</f>
        <v>50</v>
      </c>
      <c r="F38" s="2">
        <f>SUM(H38:M38)</f>
        <v>4</v>
      </c>
      <c r="G38" s="2">
        <f>COUNT(H38:M38)*2</f>
        <v>8</v>
      </c>
      <c r="H38" s="2">
        <v>1</v>
      </c>
      <c r="I38" s="2"/>
      <c r="J38" s="2">
        <v>1</v>
      </c>
      <c r="K38" s="2">
        <v>1</v>
      </c>
      <c r="L38" s="2">
        <v>1</v>
      </c>
      <c r="M38" s="2"/>
    </row>
    <row r="39" spans="2:13" x14ac:dyDescent="0.2">
      <c r="B39" s="3">
        <v>13</v>
      </c>
      <c r="C39" s="18" t="s">
        <v>436</v>
      </c>
      <c r="D39" s="21" t="s">
        <v>195</v>
      </c>
      <c r="E39" s="10">
        <f>F39/G39*100</f>
        <v>50</v>
      </c>
      <c r="F39" s="2">
        <f>SUM(H39:M39)</f>
        <v>3</v>
      </c>
      <c r="G39" s="2">
        <f>COUNT(H39:M39)*2</f>
        <v>6</v>
      </c>
      <c r="H39" s="2">
        <v>1</v>
      </c>
      <c r="I39" s="2"/>
      <c r="J39" s="2">
        <v>2</v>
      </c>
      <c r="K39" s="2"/>
      <c r="L39" s="2"/>
      <c r="M39" s="2">
        <v>0</v>
      </c>
    </row>
    <row r="40" spans="2:13" x14ac:dyDescent="0.2">
      <c r="B40" s="3">
        <v>14</v>
      </c>
      <c r="C40" s="18" t="s">
        <v>438</v>
      </c>
      <c r="D40" s="21" t="s">
        <v>195</v>
      </c>
      <c r="E40" s="10">
        <f>F40/G40*100</f>
        <v>50</v>
      </c>
      <c r="F40" s="2">
        <f>SUM(H40:M40)</f>
        <v>1</v>
      </c>
      <c r="G40" s="2">
        <f>COUNT(H40:M40)*2</f>
        <v>2</v>
      </c>
      <c r="H40" s="2"/>
      <c r="I40" s="2"/>
      <c r="J40" s="2"/>
      <c r="K40" s="2">
        <v>1</v>
      </c>
      <c r="L40" s="2"/>
      <c r="M40" s="2"/>
    </row>
    <row r="41" spans="2:13" x14ac:dyDescent="0.2">
      <c r="B41" s="3">
        <v>15</v>
      </c>
      <c r="C41" s="19" t="s">
        <v>249</v>
      </c>
      <c r="D41" s="21" t="s">
        <v>196</v>
      </c>
      <c r="E41" s="10">
        <f>F41/G41*100</f>
        <v>37.5</v>
      </c>
      <c r="F41" s="2">
        <f>SUM(H41:M41)</f>
        <v>3</v>
      </c>
      <c r="G41" s="2">
        <f>COUNT(H41:M41)*2</f>
        <v>8</v>
      </c>
      <c r="H41" s="2"/>
      <c r="I41" s="2">
        <v>1</v>
      </c>
      <c r="J41" s="2">
        <v>1</v>
      </c>
      <c r="K41" s="2"/>
      <c r="L41" s="2">
        <v>0</v>
      </c>
      <c r="M41" s="2">
        <v>1</v>
      </c>
    </row>
    <row r="42" spans="2:13" x14ac:dyDescent="0.2">
      <c r="B42" s="3">
        <v>16</v>
      </c>
      <c r="C42" s="19" t="s">
        <v>47</v>
      </c>
      <c r="D42" s="21" t="s">
        <v>193</v>
      </c>
      <c r="E42" s="10">
        <f>F42/G42*100</f>
        <v>37.5</v>
      </c>
      <c r="F42" s="2">
        <f>SUM(H42:M42)</f>
        <v>3</v>
      </c>
      <c r="G42" s="2">
        <f>COUNT(H42:M42)*2</f>
        <v>8</v>
      </c>
      <c r="H42" s="2">
        <v>1</v>
      </c>
      <c r="I42" s="2">
        <v>1</v>
      </c>
      <c r="J42" s="2"/>
      <c r="K42" s="2">
        <v>1</v>
      </c>
      <c r="L42" s="2">
        <v>0</v>
      </c>
      <c r="M42" s="2"/>
    </row>
    <row r="43" spans="2:13" x14ac:dyDescent="0.2">
      <c r="B43" s="3">
        <v>17</v>
      </c>
      <c r="C43" s="19" t="s">
        <v>244</v>
      </c>
      <c r="D43" s="21" t="s">
        <v>194</v>
      </c>
      <c r="E43" s="10">
        <f>F43/G43*100</f>
        <v>33.333333333333329</v>
      </c>
      <c r="F43" s="2">
        <f>SUM(H43:M43)</f>
        <v>4</v>
      </c>
      <c r="G43" s="2">
        <f>COUNT(H43:M43)*2</f>
        <v>12</v>
      </c>
      <c r="H43" s="2">
        <v>2</v>
      </c>
      <c r="I43" s="2">
        <v>0</v>
      </c>
      <c r="J43" s="2">
        <v>0</v>
      </c>
      <c r="K43" s="2">
        <v>0</v>
      </c>
      <c r="L43" s="2">
        <v>2</v>
      </c>
      <c r="M43" s="2">
        <v>0</v>
      </c>
    </row>
    <row r="44" spans="2:13" x14ac:dyDescent="0.2">
      <c r="B44" s="3">
        <v>18</v>
      </c>
      <c r="C44" s="19" t="s">
        <v>257</v>
      </c>
      <c r="D44" s="21" t="s">
        <v>197</v>
      </c>
      <c r="E44" s="10">
        <f>F44/G44*100</f>
        <v>30</v>
      </c>
      <c r="F44" s="2">
        <f>SUM(H44:M44)</f>
        <v>3</v>
      </c>
      <c r="G44" s="2">
        <f>COUNT(H44:M44)*2</f>
        <v>10</v>
      </c>
      <c r="H44" s="2">
        <v>1</v>
      </c>
      <c r="I44" s="2">
        <v>1</v>
      </c>
      <c r="J44" s="2">
        <v>0</v>
      </c>
      <c r="K44" s="2"/>
      <c r="L44" s="2">
        <v>1</v>
      </c>
      <c r="M44" s="2">
        <v>0</v>
      </c>
    </row>
    <row r="45" spans="2:13" x14ac:dyDescent="0.2">
      <c r="B45" s="3">
        <v>19</v>
      </c>
      <c r="C45" s="19" t="s">
        <v>239</v>
      </c>
      <c r="D45" s="21" t="s">
        <v>193</v>
      </c>
      <c r="E45" s="10">
        <f>F45/G45*100</f>
        <v>30</v>
      </c>
      <c r="F45" s="2">
        <f>SUM(H45:M45)</f>
        <v>3</v>
      </c>
      <c r="G45" s="2">
        <f>COUNT(H45:M45)*2</f>
        <v>10</v>
      </c>
      <c r="H45" s="2">
        <v>1</v>
      </c>
      <c r="I45" s="2">
        <v>0</v>
      </c>
      <c r="J45" s="2"/>
      <c r="K45" s="2">
        <v>1</v>
      </c>
      <c r="L45" s="2">
        <v>0</v>
      </c>
      <c r="M45" s="2">
        <v>1</v>
      </c>
    </row>
    <row r="46" spans="2:13" x14ac:dyDescent="0.2">
      <c r="B46" s="3">
        <v>20</v>
      </c>
      <c r="C46" s="19" t="s">
        <v>245</v>
      </c>
      <c r="D46" s="21" t="s">
        <v>38</v>
      </c>
      <c r="E46" s="10">
        <f>F46/G46*100</f>
        <v>25</v>
      </c>
      <c r="F46" s="2">
        <f>SUM(H46:M46)</f>
        <v>2</v>
      </c>
      <c r="G46" s="2">
        <f>COUNT(H46:M46)*2</f>
        <v>8</v>
      </c>
      <c r="H46" s="2">
        <v>1</v>
      </c>
      <c r="I46" s="2"/>
      <c r="J46" s="2">
        <v>1</v>
      </c>
      <c r="K46" s="2">
        <v>0</v>
      </c>
      <c r="L46" s="2"/>
      <c r="M46" s="2">
        <v>0</v>
      </c>
    </row>
    <row r="47" spans="2:13" x14ac:dyDescent="0.2">
      <c r="B47" s="3">
        <v>21</v>
      </c>
      <c r="C47" s="19" t="s">
        <v>251</v>
      </c>
      <c r="D47" s="21" t="s">
        <v>196</v>
      </c>
      <c r="E47" s="10">
        <f>F47/G47*100</f>
        <v>25</v>
      </c>
      <c r="F47" s="2">
        <f>SUM(H47:M47)</f>
        <v>2</v>
      </c>
      <c r="G47" s="2">
        <f>COUNT(H47:M47)*2</f>
        <v>8</v>
      </c>
      <c r="H47" s="2">
        <v>1</v>
      </c>
      <c r="I47" s="2"/>
      <c r="J47" s="2">
        <v>0</v>
      </c>
      <c r="K47" s="2">
        <v>1</v>
      </c>
      <c r="L47" s="2">
        <v>0</v>
      </c>
      <c r="M47" s="2"/>
    </row>
    <row r="48" spans="2:13" x14ac:dyDescent="0.2">
      <c r="B48" s="3">
        <v>22</v>
      </c>
      <c r="C48" s="19" t="s">
        <v>50</v>
      </c>
      <c r="D48" s="21" t="s">
        <v>193</v>
      </c>
      <c r="E48" s="10">
        <f>F48/G48*100</f>
        <v>25</v>
      </c>
      <c r="F48" s="2">
        <f>SUM(H48:M48)</f>
        <v>2</v>
      </c>
      <c r="G48" s="2">
        <f>COUNT(H48:M48)*2</f>
        <v>8</v>
      </c>
      <c r="H48" s="2">
        <v>0</v>
      </c>
      <c r="I48" s="2">
        <v>0</v>
      </c>
      <c r="J48" s="2"/>
      <c r="K48" s="2"/>
      <c r="L48" s="2">
        <v>1</v>
      </c>
      <c r="M48" s="2">
        <v>1</v>
      </c>
    </row>
    <row r="49" spans="2:13" x14ac:dyDescent="0.2">
      <c r="B49" s="3">
        <v>23</v>
      </c>
      <c r="C49" s="19" t="s">
        <v>252</v>
      </c>
      <c r="D49" s="21" t="s">
        <v>196</v>
      </c>
      <c r="E49" s="10">
        <f>F49/G49*100</f>
        <v>12.5</v>
      </c>
      <c r="F49" s="2">
        <f>SUM(H49:M49)</f>
        <v>1</v>
      </c>
      <c r="G49" s="2">
        <f>COUNT(H49:M49)*2</f>
        <v>8</v>
      </c>
      <c r="H49" s="2">
        <v>0</v>
      </c>
      <c r="I49" s="2"/>
      <c r="J49" s="2">
        <v>0</v>
      </c>
      <c r="K49" s="2"/>
      <c r="L49" s="2">
        <v>0</v>
      </c>
      <c r="M49" s="2">
        <v>1</v>
      </c>
    </row>
    <row r="50" spans="2:13" x14ac:dyDescent="0.2">
      <c r="B50" s="3">
        <v>24</v>
      </c>
      <c r="C50" s="19" t="s">
        <v>240</v>
      </c>
      <c r="D50" s="21" t="s">
        <v>193</v>
      </c>
      <c r="E50" s="10">
        <f>F50/G50*100</f>
        <v>0</v>
      </c>
      <c r="F50" s="2">
        <f>SUM(H50:M50)</f>
        <v>0</v>
      </c>
      <c r="G50" s="2">
        <f>COUNT(H50:M50)*2</f>
        <v>4</v>
      </c>
      <c r="H50" s="2"/>
      <c r="I50" s="2"/>
      <c r="J50" s="2"/>
      <c r="K50" s="2"/>
      <c r="L50" s="2">
        <v>0</v>
      </c>
      <c r="M50" s="2">
        <v>0</v>
      </c>
    </row>
    <row r="51" spans="2:13" x14ac:dyDescent="0.2">
      <c r="B51" s="3">
        <v>25</v>
      </c>
      <c r="C51" s="19" t="s">
        <v>241</v>
      </c>
      <c r="D51" s="21" t="s">
        <v>193</v>
      </c>
      <c r="E51" s="10">
        <f>F51/G51*100</f>
        <v>0</v>
      </c>
      <c r="F51" s="2">
        <f>SUM(H51:M51)</f>
        <v>0</v>
      </c>
      <c r="G51" s="2">
        <f>COUNT(H51:M51)*2</f>
        <v>2</v>
      </c>
      <c r="H51" s="2"/>
      <c r="I51" s="2"/>
      <c r="J51" s="2"/>
      <c r="K51" s="2">
        <v>0</v>
      </c>
      <c r="L51" s="2"/>
      <c r="M51" s="2"/>
    </row>
    <row r="53" spans="2:13" x14ac:dyDescent="0.2">
      <c r="B53" s="28" t="s">
        <v>186</v>
      </c>
      <c r="C53" s="28"/>
      <c r="D53" s="11"/>
      <c r="E53" s="7"/>
      <c r="F53" s="7"/>
      <c r="G53" s="7"/>
      <c r="H53" s="28" t="s">
        <v>2</v>
      </c>
      <c r="I53" s="28"/>
      <c r="J53" s="28"/>
      <c r="K53" s="28"/>
      <c r="L53" s="28"/>
      <c r="M53" s="28"/>
    </row>
    <row r="54" spans="2:13" x14ac:dyDescent="0.2">
      <c r="B54" s="5" t="s">
        <v>3</v>
      </c>
      <c r="C54" s="12" t="s">
        <v>12</v>
      </c>
      <c r="D54" s="5" t="s">
        <v>4</v>
      </c>
      <c r="E54" s="5" t="s">
        <v>13</v>
      </c>
      <c r="F54" s="5" t="s">
        <v>14</v>
      </c>
      <c r="G54" s="5" t="s">
        <v>15</v>
      </c>
      <c r="H54" s="5">
        <v>1</v>
      </c>
      <c r="I54" s="5">
        <v>2</v>
      </c>
      <c r="J54" s="5">
        <v>3</v>
      </c>
      <c r="K54" s="5">
        <v>4</v>
      </c>
      <c r="L54" s="5">
        <v>5</v>
      </c>
      <c r="M54" s="5">
        <v>6</v>
      </c>
    </row>
    <row r="55" spans="2:13" x14ac:dyDescent="0.2">
      <c r="B55" s="3">
        <v>1</v>
      </c>
      <c r="C55" s="19" t="s">
        <v>269</v>
      </c>
      <c r="D55" s="21" t="s">
        <v>199</v>
      </c>
      <c r="E55" s="10">
        <f>F55/G55*100</f>
        <v>100</v>
      </c>
      <c r="F55" s="2">
        <f>SUM(H55:M55)</f>
        <v>10</v>
      </c>
      <c r="G55" s="2">
        <f>COUNT(H55:M55)*2</f>
        <v>10</v>
      </c>
      <c r="H55" s="2"/>
      <c r="I55" s="2">
        <v>2</v>
      </c>
      <c r="J55" s="2">
        <v>2</v>
      </c>
      <c r="K55" s="2">
        <v>2</v>
      </c>
      <c r="L55" s="2">
        <v>2</v>
      </c>
      <c r="M55" s="2">
        <v>2</v>
      </c>
    </row>
    <row r="56" spans="2:13" x14ac:dyDescent="0.2">
      <c r="B56" s="3">
        <v>2</v>
      </c>
      <c r="C56" s="19" t="s">
        <v>267</v>
      </c>
      <c r="D56" s="21" t="s">
        <v>34</v>
      </c>
      <c r="E56" s="10">
        <f>F56/G56*100</f>
        <v>100</v>
      </c>
      <c r="F56" s="2">
        <f>SUM(H56:M56)</f>
        <v>10</v>
      </c>
      <c r="G56" s="2">
        <f>COUNT(H56:M56)*2</f>
        <v>10</v>
      </c>
      <c r="H56" s="2">
        <v>2</v>
      </c>
      <c r="I56" s="2">
        <v>2</v>
      </c>
      <c r="J56" s="2">
        <v>2</v>
      </c>
      <c r="K56" s="2">
        <v>2</v>
      </c>
      <c r="L56" s="2">
        <v>2</v>
      </c>
      <c r="M56" s="2"/>
    </row>
    <row r="57" spans="2:13" x14ac:dyDescent="0.2">
      <c r="B57" s="3">
        <v>3</v>
      </c>
      <c r="C57" s="19" t="s">
        <v>263</v>
      </c>
      <c r="D57" s="21" t="s">
        <v>29</v>
      </c>
      <c r="E57" s="10">
        <f>F57/G57*100</f>
        <v>87.5</v>
      </c>
      <c r="F57" s="2">
        <f>SUM(H57:M57)</f>
        <v>7</v>
      </c>
      <c r="G57" s="2">
        <f>COUNT(H57:M57)*2</f>
        <v>8</v>
      </c>
      <c r="H57" s="2"/>
      <c r="I57" s="2">
        <v>2</v>
      </c>
      <c r="J57" s="2">
        <v>2</v>
      </c>
      <c r="K57" s="2">
        <v>2</v>
      </c>
      <c r="L57" s="2"/>
      <c r="M57" s="2">
        <v>1</v>
      </c>
    </row>
    <row r="58" spans="2:13" x14ac:dyDescent="0.2">
      <c r="B58" s="3">
        <v>4</v>
      </c>
      <c r="C58" s="19" t="s">
        <v>264</v>
      </c>
      <c r="D58" s="21" t="s">
        <v>29</v>
      </c>
      <c r="E58" s="10">
        <f>F58/G58*100</f>
        <v>80</v>
      </c>
      <c r="F58" s="2">
        <f>SUM(H58:M58)</f>
        <v>8</v>
      </c>
      <c r="G58" s="2">
        <f>COUNT(H58:M58)*2</f>
        <v>10</v>
      </c>
      <c r="H58" s="2">
        <v>1</v>
      </c>
      <c r="I58" s="2"/>
      <c r="J58" s="2">
        <v>2</v>
      </c>
      <c r="K58" s="2">
        <v>2</v>
      </c>
      <c r="L58" s="2">
        <v>1</v>
      </c>
      <c r="M58" s="2">
        <v>2</v>
      </c>
    </row>
    <row r="59" spans="2:13" x14ac:dyDescent="0.2">
      <c r="B59" s="3">
        <v>5</v>
      </c>
      <c r="C59" s="19" t="s">
        <v>265</v>
      </c>
      <c r="D59" s="21" t="s">
        <v>34</v>
      </c>
      <c r="E59" s="10">
        <f>F59/G59*100</f>
        <v>80</v>
      </c>
      <c r="F59" s="2">
        <f>SUM(H59:M59)</f>
        <v>8</v>
      </c>
      <c r="G59" s="2">
        <f>COUNT(H59:M59)*2</f>
        <v>10</v>
      </c>
      <c r="H59" s="2">
        <v>2</v>
      </c>
      <c r="I59" s="2">
        <v>1</v>
      </c>
      <c r="J59" s="2"/>
      <c r="K59" s="2">
        <v>2</v>
      </c>
      <c r="L59" s="2">
        <v>2</v>
      </c>
      <c r="M59" s="2">
        <v>1</v>
      </c>
    </row>
    <row r="60" spans="2:13" x14ac:dyDescent="0.2">
      <c r="B60" s="3">
        <v>6</v>
      </c>
      <c r="C60" s="19" t="s">
        <v>261</v>
      </c>
      <c r="D60" s="21" t="s">
        <v>23</v>
      </c>
      <c r="E60" s="10">
        <f>F60/G60*100</f>
        <v>75</v>
      </c>
      <c r="F60" s="2">
        <f>SUM(H60:M60)</f>
        <v>9</v>
      </c>
      <c r="G60" s="2">
        <f>COUNT(H60:M60)*2</f>
        <v>12</v>
      </c>
      <c r="H60" s="2">
        <v>2</v>
      </c>
      <c r="I60" s="2">
        <v>2</v>
      </c>
      <c r="J60" s="2">
        <v>0</v>
      </c>
      <c r="K60" s="2">
        <v>1</v>
      </c>
      <c r="L60" s="2">
        <v>2</v>
      </c>
      <c r="M60" s="2">
        <v>2</v>
      </c>
    </row>
    <row r="61" spans="2:13" x14ac:dyDescent="0.2">
      <c r="B61" s="3">
        <v>7</v>
      </c>
      <c r="C61" s="19" t="s">
        <v>266</v>
      </c>
      <c r="D61" s="21" t="s">
        <v>34</v>
      </c>
      <c r="E61" s="10">
        <f>F61/G61*100</f>
        <v>75</v>
      </c>
      <c r="F61" s="2">
        <f>SUM(H61:M61)</f>
        <v>6</v>
      </c>
      <c r="G61" s="2">
        <f>COUNT(H61:M61)*2</f>
        <v>8</v>
      </c>
      <c r="H61" s="2"/>
      <c r="I61" s="2">
        <v>1</v>
      </c>
      <c r="J61" s="2">
        <v>2</v>
      </c>
      <c r="K61" s="2"/>
      <c r="L61" s="2">
        <v>2</v>
      </c>
      <c r="M61" s="2">
        <v>1</v>
      </c>
    </row>
    <row r="62" spans="2:13" x14ac:dyDescent="0.2">
      <c r="B62" s="3">
        <v>8</v>
      </c>
      <c r="C62" s="19" t="s">
        <v>268</v>
      </c>
      <c r="D62" s="21" t="s">
        <v>34</v>
      </c>
      <c r="E62" s="10">
        <f>F62/G62*100</f>
        <v>66.666666666666657</v>
      </c>
      <c r="F62" s="2">
        <f>SUM(H62:M62)</f>
        <v>4</v>
      </c>
      <c r="G62" s="2">
        <f>COUNT(H62:M62)*2</f>
        <v>6</v>
      </c>
      <c r="H62" s="2">
        <v>0</v>
      </c>
      <c r="I62" s="2"/>
      <c r="J62" s="2">
        <v>2</v>
      </c>
      <c r="K62" s="2">
        <v>2</v>
      </c>
      <c r="L62" s="2"/>
      <c r="M62" s="2"/>
    </row>
    <row r="63" spans="2:13" x14ac:dyDescent="0.2">
      <c r="B63" s="3">
        <v>9</v>
      </c>
      <c r="C63" s="18" t="s">
        <v>441</v>
      </c>
      <c r="D63" s="21" t="s">
        <v>198</v>
      </c>
      <c r="E63" s="10">
        <f>F63/G63*100</f>
        <v>66.666666666666657</v>
      </c>
      <c r="F63" s="2">
        <f>SUM(H63:M63)</f>
        <v>4</v>
      </c>
      <c r="G63" s="2">
        <f>COUNT(H63:M63)*2</f>
        <v>6</v>
      </c>
      <c r="H63" s="2">
        <v>1</v>
      </c>
      <c r="I63" s="2">
        <v>2</v>
      </c>
      <c r="J63" s="2"/>
      <c r="K63" s="2"/>
      <c r="L63" s="2"/>
      <c r="M63" s="2">
        <v>1</v>
      </c>
    </row>
    <row r="64" spans="2:13" x14ac:dyDescent="0.2">
      <c r="B64" s="3">
        <v>10</v>
      </c>
      <c r="C64" s="19" t="s">
        <v>262</v>
      </c>
      <c r="D64" s="21" t="s">
        <v>29</v>
      </c>
      <c r="E64" s="10">
        <f>F64/G64*100</f>
        <v>62.5</v>
      </c>
      <c r="F64" s="2">
        <f>SUM(H64:M64)</f>
        <v>5</v>
      </c>
      <c r="G64" s="2">
        <f>COUNT(H64:M64)*2</f>
        <v>8</v>
      </c>
      <c r="H64" s="2">
        <v>1</v>
      </c>
      <c r="I64" s="2">
        <v>1</v>
      </c>
      <c r="J64" s="2">
        <v>2</v>
      </c>
      <c r="K64" s="2"/>
      <c r="L64" s="2">
        <v>1</v>
      </c>
      <c r="M64" s="2"/>
    </row>
    <row r="65" spans="2:13" x14ac:dyDescent="0.2">
      <c r="B65" s="3">
        <v>11</v>
      </c>
      <c r="C65" s="19" t="s">
        <v>258</v>
      </c>
      <c r="D65" s="21" t="s">
        <v>23</v>
      </c>
      <c r="E65" s="10">
        <f>F65/G65*100</f>
        <v>50</v>
      </c>
      <c r="F65" s="2">
        <f>SUM(H65:M65)</f>
        <v>6</v>
      </c>
      <c r="G65" s="2">
        <f>COUNT(H65:M65)*2</f>
        <v>12</v>
      </c>
      <c r="H65" s="2">
        <v>2</v>
      </c>
      <c r="I65" s="2">
        <v>1</v>
      </c>
      <c r="J65" s="2">
        <v>0</v>
      </c>
      <c r="K65" s="2">
        <v>0</v>
      </c>
      <c r="L65" s="2">
        <v>2</v>
      </c>
      <c r="M65" s="2">
        <v>1</v>
      </c>
    </row>
    <row r="66" spans="2:13" x14ac:dyDescent="0.2">
      <c r="B66" s="3">
        <v>12</v>
      </c>
      <c r="C66" s="18" t="s">
        <v>442</v>
      </c>
      <c r="D66" s="21" t="s">
        <v>198</v>
      </c>
      <c r="E66" s="10">
        <f>F66/G66*100</f>
        <v>50</v>
      </c>
      <c r="F66" s="2">
        <f>SUM(H66:M66)</f>
        <v>6</v>
      </c>
      <c r="G66" s="2">
        <f>COUNT(H66:M66)*2</f>
        <v>12</v>
      </c>
      <c r="H66" s="2">
        <v>1</v>
      </c>
      <c r="I66" s="2">
        <v>2</v>
      </c>
      <c r="J66" s="2">
        <v>1</v>
      </c>
      <c r="K66" s="2">
        <v>0</v>
      </c>
      <c r="L66" s="2">
        <v>0</v>
      </c>
      <c r="M66" s="2">
        <v>2</v>
      </c>
    </row>
    <row r="67" spans="2:13" x14ac:dyDescent="0.2">
      <c r="B67" s="3">
        <v>13</v>
      </c>
      <c r="C67" s="19" t="s">
        <v>272</v>
      </c>
      <c r="D67" s="21" t="s">
        <v>199</v>
      </c>
      <c r="E67" s="10">
        <f>F67/G67*100</f>
        <v>50</v>
      </c>
      <c r="F67" s="2">
        <f>SUM(H67:M67)</f>
        <v>4</v>
      </c>
      <c r="G67" s="2">
        <f>COUNT(H67:M67)*2</f>
        <v>8</v>
      </c>
      <c r="H67" s="2">
        <v>2</v>
      </c>
      <c r="I67" s="2">
        <v>0</v>
      </c>
      <c r="J67" s="2">
        <v>1</v>
      </c>
      <c r="K67" s="2"/>
      <c r="L67" s="2">
        <v>1</v>
      </c>
      <c r="M67" s="2"/>
    </row>
    <row r="68" spans="2:13" x14ac:dyDescent="0.2">
      <c r="B68" s="3">
        <v>14</v>
      </c>
      <c r="C68" s="19" t="s">
        <v>270</v>
      </c>
      <c r="D68" s="21" t="s">
        <v>199</v>
      </c>
      <c r="E68" s="10">
        <f>F68/G68*100</f>
        <v>41.666666666666671</v>
      </c>
      <c r="F68" s="2">
        <f>SUM(H68:M68)</f>
        <v>5</v>
      </c>
      <c r="G68" s="2">
        <f>COUNT(H68:M68)*2</f>
        <v>12</v>
      </c>
      <c r="H68" s="2">
        <v>2</v>
      </c>
      <c r="I68" s="2">
        <v>0</v>
      </c>
      <c r="J68" s="2">
        <v>0</v>
      </c>
      <c r="K68" s="2">
        <v>2</v>
      </c>
      <c r="L68" s="2">
        <v>0</v>
      </c>
      <c r="M68" s="2">
        <v>1</v>
      </c>
    </row>
    <row r="69" spans="2:13" x14ac:dyDescent="0.2">
      <c r="B69" s="3">
        <v>15</v>
      </c>
      <c r="C69" s="18" t="s">
        <v>440</v>
      </c>
      <c r="D69" s="21" t="s">
        <v>198</v>
      </c>
      <c r="E69" s="10">
        <f>F69/G69*100</f>
        <v>30</v>
      </c>
      <c r="F69" s="2">
        <f>SUM(H69:M69)</f>
        <v>3</v>
      </c>
      <c r="G69" s="2">
        <f>COUNT(H69:M69)*2</f>
        <v>10</v>
      </c>
      <c r="H69" s="2">
        <v>0</v>
      </c>
      <c r="I69" s="2">
        <v>2</v>
      </c>
      <c r="J69" s="2"/>
      <c r="K69" s="2">
        <v>0</v>
      </c>
      <c r="L69" s="2">
        <v>0</v>
      </c>
      <c r="M69" s="2">
        <v>1</v>
      </c>
    </row>
    <row r="70" spans="2:13" x14ac:dyDescent="0.2">
      <c r="B70" s="3">
        <v>16</v>
      </c>
      <c r="C70" s="19" t="s">
        <v>259</v>
      </c>
      <c r="D70" s="21" t="s">
        <v>23</v>
      </c>
      <c r="E70" s="10">
        <f>F70/G70*100</f>
        <v>20</v>
      </c>
      <c r="F70" s="2">
        <f>SUM(H70:M70)</f>
        <v>2</v>
      </c>
      <c r="G70" s="2">
        <f>COUNT(H70:M70)*2</f>
        <v>10</v>
      </c>
      <c r="H70" s="2"/>
      <c r="I70" s="2">
        <v>0</v>
      </c>
      <c r="J70" s="2">
        <v>0</v>
      </c>
      <c r="K70" s="2">
        <v>0</v>
      </c>
      <c r="L70" s="2">
        <v>2</v>
      </c>
      <c r="M70" s="2">
        <v>0</v>
      </c>
    </row>
    <row r="71" spans="2:13" x14ac:dyDescent="0.2">
      <c r="B71" s="3">
        <v>17</v>
      </c>
      <c r="C71" s="19" t="s">
        <v>271</v>
      </c>
      <c r="D71" s="21" t="s">
        <v>199</v>
      </c>
      <c r="E71" s="10">
        <f>F71/G71*100</f>
        <v>12.5</v>
      </c>
      <c r="F71" s="2">
        <f>SUM(H71:M71)</f>
        <v>1</v>
      </c>
      <c r="G71" s="2">
        <f>COUNT(H71:M71)*2</f>
        <v>8</v>
      </c>
      <c r="H71" s="2">
        <v>1</v>
      </c>
      <c r="I71" s="2"/>
      <c r="J71" s="2"/>
      <c r="K71" s="2">
        <v>0</v>
      </c>
      <c r="L71" s="2">
        <v>0</v>
      </c>
      <c r="M71" s="2">
        <v>0</v>
      </c>
    </row>
    <row r="72" spans="2:13" x14ac:dyDescent="0.2">
      <c r="B72" s="3">
        <v>18</v>
      </c>
      <c r="C72" s="18" t="s">
        <v>283</v>
      </c>
      <c r="D72" s="20" t="s">
        <v>362</v>
      </c>
      <c r="E72" s="10">
        <f>F72/G72*100</f>
        <v>10</v>
      </c>
      <c r="F72" s="2">
        <f>SUM(H72:M72)</f>
        <v>1</v>
      </c>
      <c r="G72" s="2">
        <f>COUNT(H72:M72)*2</f>
        <v>10</v>
      </c>
      <c r="H72" s="2">
        <v>1</v>
      </c>
      <c r="I72" s="2">
        <v>0</v>
      </c>
      <c r="J72" s="2">
        <v>0</v>
      </c>
      <c r="K72" s="2">
        <v>0</v>
      </c>
      <c r="L72" s="2">
        <v>0</v>
      </c>
      <c r="M72" s="2"/>
    </row>
    <row r="73" spans="2:13" x14ac:dyDescent="0.2">
      <c r="B73" s="3">
        <v>19</v>
      </c>
      <c r="C73" s="18" t="s">
        <v>282</v>
      </c>
      <c r="D73" s="20" t="s">
        <v>362</v>
      </c>
      <c r="E73" s="10">
        <f>F73/G73*100</f>
        <v>0</v>
      </c>
      <c r="F73" s="2">
        <f>SUM(H73:M73)</f>
        <v>0</v>
      </c>
      <c r="G73" s="2">
        <f>COUNT(H73:M73)*2</f>
        <v>10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/>
    </row>
    <row r="74" spans="2:13" x14ac:dyDescent="0.2">
      <c r="B74" s="3">
        <v>20</v>
      </c>
      <c r="C74" s="18" t="s">
        <v>363</v>
      </c>
      <c r="D74" s="20" t="s">
        <v>362</v>
      </c>
      <c r="E74" s="10">
        <f>F74/G74*100</f>
        <v>0</v>
      </c>
      <c r="F74" s="2">
        <f>SUM(H74:M74)</f>
        <v>0</v>
      </c>
      <c r="G74" s="2">
        <f>COUNT(H74:M74)*2</f>
        <v>10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/>
    </row>
    <row r="75" spans="2:13" x14ac:dyDescent="0.2">
      <c r="B75" s="3">
        <v>21</v>
      </c>
      <c r="C75" s="19" t="s">
        <v>260</v>
      </c>
      <c r="D75" s="21" t="s">
        <v>23</v>
      </c>
      <c r="E75" s="10">
        <f>F75/G75*100</f>
        <v>0</v>
      </c>
      <c r="F75" s="2">
        <f>SUM(H75:M75)</f>
        <v>0</v>
      </c>
      <c r="G75" s="2">
        <f>COUNT(H75:M75)*2</f>
        <v>2</v>
      </c>
      <c r="H75" s="2">
        <v>0</v>
      </c>
      <c r="I75" s="2"/>
      <c r="J75" s="2"/>
      <c r="K75" s="2"/>
      <c r="L75" s="2"/>
      <c r="M75" s="2"/>
    </row>
    <row r="77" spans="2:13" x14ac:dyDescent="0.2">
      <c r="B77" s="28" t="s">
        <v>361</v>
      </c>
      <c r="C77" s="28"/>
      <c r="D77" s="11"/>
      <c r="E77" s="7"/>
      <c r="F77" s="7"/>
      <c r="G77" s="7"/>
      <c r="H77" s="28" t="s">
        <v>2</v>
      </c>
      <c r="I77" s="28"/>
      <c r="J77" s="28"/>
      <c r="K77" s="28"/>
      <c r="L77" s="28"/>
      <c r="M77" s="28"/>
    </row>
    <row r="78" spans="2:13" x14ac:dyDescent="0.2">
      <c r="B78" s="5" t="s">
        <v>3</v>
      </c>
      <c r="C78" s="12" t="s">
        <v>12</v>
      </c>
      <c r="D78" s="5" t="s">
        <v>4</v>
      </c>
      <c r="E78" s="5" t="s">
        <v>13</v>
      </c>
      <c r="F78" s="5" t="s">
        <v>14</v>
      </c>
      <c r="G78" s="5" t="s">
        <v>15</v>
      </c>
      <c r="H78" s="5">
        <v>1</v>
      </c>
      <c r="I78" s="5">
        <v>2</v>
      </c>
      <c r="J78" s="5">
        <v>3</v>
      </c>
      <c r="K78" s="5">
        <v>4</v>
      </c>
      <c r="L78" s="5">
        <v>5</v>
      </c>
      <c r="M78" s="5">
        <v>6</v>
      </c>
    </row>
    <row r="79" spans="2:13" x14ac:dyDescent="0.2">
      <c r="B79" s="3">
        <v>1</v>
      </c>
      <c r="C79" s="19" t="s">
        <v>279</v>
      </c>
      <c r="D79" s="21" t="s">
        <v>37</v>
      </c>
      <c r="E79" s="10">
        <f>F79/G79*100</f>
        <v>100</v>
      </c>
      <c r="F79" s="2">
        <f>SUM(H79:M79)</f>
        <v>10</v>
      </c>
      <c r="G79" s="2">
        <f>COUNT(H79:M79)*2</f>
        <v>10</v>
      </c>
      <c r="H79" s="2">
        <v>2</v>
      </c>
      <c r="I79" s="2">
        <v>2</v>
      </c>
      <c r="J79" s="2">
        <v>2</v>
      </c>
      <c r="K79" s="2">
        <v>2</v>
      </c>
      <c r="L79" s="2">
        <v>2</v>
      </c>
      <c r="M79" s="2"/>
    </row>
    <row r="80" spans="2:13" x14ac:dyDescent="0.2">
      <c r="B80" s="3">
        <v>2</v>
      </c>
      <c r="C80" s="19" t="s">
        <v>277</v>
      </c>
      <c r="D80" s="21" t="s">
        <v>33</v>
      </c>
      <c r="E80" s="10">
        <f>F80/G80*100</f>
        <v>83.333333333333343</v>
      </c>
      <c r="F80" s="2">
        <f>SUM(H80:M80)</f>
        <v>10</v>
      </c>
      <c r="G80" s="2">
        <f>COUNT(H80:M80)*2</f>
        <v>12</v>
      </c>
      <c r="H80" s="2">
        <v>2</v>
      </c>
      <c r="I80" s="2">
        <v>1</v>
      </c>
      <c r="J80" s="2">
        <v>2</v>
      </c>
      <c r="K80" s="2">
        <v>1</v>
      </c>
      <c r="L80" s="2">
        <v>2</v>
      </c>
      <c r="M80" s="2">
        <v>2</v>
      </c>
    </row>
    <row r="81" spans="2:13" x14ac:dyDescent="0.2">
      <c r="B81" s="3">
        <v>3</v>
      </c>
      <c r="C81" s="19" t="s">
        <v>281</v>
      </c>
      <c r="D81" s="21" t="s">
        <v>37</v>
      </c>
      <c r="E81" s="10">
        <f>F81/G81*100</f>
        <v>83.333333333333343</v>
      </c>
      <c r="F81" s="2">
        <f>SUM(H81:M81)</f>
        <v>10</v>
      </c>
      <c r="G81" s="2">
        <f>COUNT(H81:M81)*2</f>
        <v>12</v>
      </c>
      <c r="H81" s="2">
        <v>2</v>
      </c>
      <c r="I81" s="2">
        <v>2</v>
      </c>
      <c r="J81" s="2">
        <v>2</v>
      </c>
      <c r="K81" s="2">
        <v>2</v>
      </c>
      <c r="L81" s="2">
        <v>0</v>
      </c>
      <c r="M81" s="2">
        <v>2</v>
      </c>
    </row>
    <row r="82" spans="2:13" x14ac:dyDescent="0.2">
      <c r="B82" s="3">
        <v>4</v>
      </c>
      <c r="C82" s="19" t="s">
        <v>280</v>
      </c>
      <c r="D82" s="21" t="s">
        <v>37</v>
      </c>
      <c r="E82" s="10">
        <f>F82/G82*100</f>
        <v>80</v>
      </c>
      <c r="F82" s="2">
        <f>SUM(H82:M82)</f>
        <v>8</v>
      </c>
      <c r="G82" s="2">
        <f>COUNT(H82:M82)*2</f>
        <v>10</v>
      </c>
      <c r="H82" s="2"/>
      <c r="I82" s="2">
        <v>2</v>
      </c>
      <c r="J82" s="2">
        <v>1</v>
      </c>
      <c r="K82" s="2">
        <v>2</v>
      </c>
      <c r="L82" s="2">
        <v>1</v>
      </c>
      <c r="M82" s="2">
        <v>2</v>
      </c>
    </row>
    <row r="83" spans="2:13" x14ac:dyDescent="0.2">
      <c r="B83" s="3">
        <v>5</v>
      </c>
      <c r="C83" s="19" t="s">
        <v>278</v>
      </c>
      <c r="D83" s="21" t="s">
        <v>33</v>
      </c>
      <c r="E83" s="10">
        <f>F83/G83*100</f>
        <v>70</v>
      </c>
      <c r="F83" s="2">
        <f>SUM(H83:M83)</f>
        <v>7</v>
      </c>
      <c r="G83" s="2">
        <f>COUNT(H83:M83)*2</f>
        <v>10</v>
      </c>
      <c r="H83" s="2">
        <v>2</v>
      </c>
      <c r="I83" s="2">
        <v>1</v>
      </c>
      <c r="J83" s="2">
        <v>1</v>
      </c>
      <c r="K83" s="2"/>
      <c r="L83" s="2">
        <v>1</v>
      </c>
      <c r="M83" s="2">
        <v>2</v>
      </c>
    </row>
    <row r="84" spans="2:13" x14ac:dyDescent="0.2">
      <c r="B84" s="3">
        <v>6</v>
      </c>
      <c r="C84" s="19" t="s">
        <v>415</v>
      </c>
      <c r="D84" s="21" t="s">
        <v>200</v>
      </c>
      <c r="E84" s="10">
        <f>F84/G84*100</f>
        <v>70</v>
      </c>
      <c r="F84" s="2">
        <f>SUM(H84:M84)</f>
        <v>7</v>
      </c>
      <c r="G84" s="2">
        <f>COUNT(H84:M84)*2</f>
        <v>10</v>
      </c>
      <c r="H84" s="2">
        <v>1</v>
      </c>
      <c r="I84" s="2">
        <v>2</v>
      </c>
      <c r="J84" s="2">
        <v>1</v>
      </c>
      <c r="K84" s="2">
        <v>1</v>
      </c>
      <c r="L84" s="2">
        <v>2</v>
      </c>
      <c r="M84" s="2"/>
    </row>
    <row r="85" spans="2:13" x14ac:dyDescent="0.2">
      <c r="B85" s="3">
        <v>7</v>
      </c>
      <c r="C85" s="19" t="s">
        <v>276</v>
      </c>
      <c r="D85" s="21" t="s">
        <v>33</v>
      </c>
      <c r="E85" s="10">
        <f>F85/G85*100</f>
        <v>66.666666666666657</v>
      </c>
      <c r="F85" s="2">
        <f>SUM(H85:M85)</f>
        <v>8</v>
      </c>
      <c r="G85" s="2">
        <f>COUNT(H85:M85)*2</f>
        <v>12</v>
      </c>
      <c r="H85" s="2">
        <v>2</v>
      </c>
      <c r="I85" s="2">
        <v>1</v>
      </c>
      <c r="J85" s="2">
        <v>2</v>
      </c>
      <c r="K85" s="2">
        <v>1</v>
      </c>
      <c r="L85" s="2">
        <v>0</v>
      </c>
      <c r="M85" s="2">
        <v>2</v>
      </c>
    </row>
    <row r="86" spans="2:13" x14ac:dyDescent="0.2">
      <c r="B86" s="3">
        <v>8</v>
      </c>
      <c r="C86" s="18" t="s">
        <v>431</v>
      </c>
      <c r="D86" s="20" t="s">
        <v>428</v>
      </c>
      <c r="E86" s="10">
        <f>F86/G86*100</f>
        <v>50</v>
      </c>
      <c r="F86" s="2">
        <f>SUM(H86:M86)</f>
        <v>4</v>
      </c>
      <c r="G86" s="2">
        <f>COUNT(H86:M86)*2</f>
        <v>8</v>
      </c>
      <c r="H86" s="2"/>
      <c r="I86" s="2"/>
      <c r="J86" s="2">
        <v>1</v>
      </c>
      <c r="K86" s="2">
        <v>1</v>
      </c>
      <c r="L86" s="2">
        <v>1</v>
      </c>
      <c r="M86" s="2">
        <v>1</v>
      </c>
    </row>
    <row r="87" spans="2:13" x14ac:dyDescent="0.2">
      <c r="B87" s="3">
        <v>9</v>
      </c>
      <c r="C87" s="19" t="s">
        <v>275</v>
      </c>
      <c r="D87" s="21" t="s">
        <v>36</v>
      </c>
      <c r="E87" s="10">
        <f>F87/G87*100</f>
        <v>41.666666666666671</v>
      </c>
      <c r="F87" s="2">
        <f>SUM(H87:M87)</f>
        <v>5</v>
      </c>
      <c r="G87" s="2">
        <f>COUNT(H87:M87)*2</f>
        <v>12</v>
      </c>
      <c r="H87" s="2">
        <v>0</v>
      </c>
      <c r="I87" s="2">
        <v>0</v>
      </c>
      <c r="J87" s="2">
        <v>2</v>
      </c>
      <c r="K87" s="2">
        <v>0</v>
      </c>
      <c r="L87" s="2">
        <v>2</v>
      </c>
      <c r="M87" s="2">
        <v>1</v>
      </c>
    </row>
    <row r="88" spans="2:13" x14ac:dyDescent="0.2">
      <c r="B88" s="3">
        <v>10</v>
      </c>
      <c r="C88" s="19" t="s">
        <v>416</v>
      </c>
      <c r="D88" s="21" t="s">
        <v>200</v>
      </c>
      <c r="E88" s="10">
        <f>F88/G88*100</f>
        <v>40</v>
      </c>
      <c r="F88" s="2">
        <f>SUM(H88:M88)</f>
        <v>4</v>
      </c>
      <c r="G88" s="2">
        <f>COUNT(H88:M88)*2</f>
        <v>10</v>
      </c>
      <c r="H88" s="2">
        <v>2</v>
      </c>
      <c r="I88" s="2">
        <v>1</v>
      </c>
      <c r="J88" s="2">
        <v>0</v>
      </c>
      <c r="K88" s="2">
        <v>0</v>
      </c>
      <c r="L88" s="2"/>
      <c r="M88" s="2">
        <v>1</v>
      </c>
    </row>
    <row r="89" spans="2:13" x14ac:dyDescent="0.2">
      <c r="B89" s="3">
        <v>11</v>
      </c>
      <c r="C89" s="19" t="s">
        <v>417</v>
      </c>
      <c r="D89" s="21" t="s">
        <v>200</v>
      </c>
      <c r="E89" s="10">
        <f>F89/G89*100</f>
        <v>37.5</v>
      </c>
      <c r="F89" s="2">
        <f>SUM(H89:M89)</f>
        <v>3</v>
      </c>
      <c r="G89" s="2">
        <f>COUNT(H89:M89)*2</f>
        <v>8</v>
      </c>
      <c r="H89" s="2"/>
      <c r="I89" s="2">
        <v>1</v>
      </c>
      <c r="J89" s="2">
        <v>0</v>
      </c>
      <c r="K89" s="2"/>
      <c r="L89" s="2">
        <v>2</v>
      </c>
      <c r="M89" s="2">
        <v>0</v>
      </c>
    </row>
    <row r="90" spans="2:13" x14ac:dyDescent="0.2">
      <c r="B90" s="3">
        <v>12</v>
      </c>
      <c r="C90" s="18" t="s">
        <v>432</v>
      </c>
      <c r="D90" s="20" t="s">
        <v>428</v>
      </c>
      <c r="E90" s="10">
        <f>F90/G90*100</f>
        <v>37.5</v>
      </c>
      <c r="F90" s="2">
        <f>SUM(H90:M90)</f>
        <v>3</v>
      </c>
      <c r="G90" s="2">
        <f>COUNT(H90:M90)*2</f>
        <v>8</v>
      </c>
      <c r="H90" s="2"/>
      <c r="I90" s="2"/>
      <c r="J90" s="2">
        <v>1</v>
      </c>
      <c r="K90" s="2">
        <v>1</v>
      </c>
      <c r="L90" s="2">
        <v>1</v>
      </c>
      <c r="M90" s="2">
        <v>0</v>
      </c>
    </row>
    <row r="91" spans="2:13" x14ac:dyDescent="0.2">
      <c r="B91" s="3">
        <v>13</v>
      </c>
      <c r="C91" s="19" t="s">
        <v>274</v>
      </c>
      <c r="D91" s="21" t="s">
        <v>36</v>
      </c>
      <c r="E91" s="10">
        <f>F91/G91*100</f>
        <v>33.333333333333329</v>
      </c>
      <c r="F91" s="2">
        <f>SUM(H91:M91)</f>
        <v>4</v>
      </c>
      <c r="G91" s="2">
        <f>COUNT(H91:M91)*2</f>
        <v>12</v>
      </c>
      <c r="H91" s="2">
        <v>0</v>
      </c>
      <c r="I91" s="2">
        <v>0</v>
      </c>
      <c r="J91" s="2">
        <v>0</v>
      </c>
      <c r="K91" s="2">
        <v>0</v>
      </c>
      <c r="L91" s="2">
        <v>2</v>
      </c>
      <c r="M91" s="2">
        <v>2</v>
      </c>
    </row>
    <row r="92" spans="2:13" x14ac:dyDescent="0.2">
      <c r="B92" s="3">
        <v>14</v>
      </c>
      <c r="C92" s="18" t="s">
        <v>421</v>
      </c>
      <c r="D92" s="20" t="s">
        <v>418</v>
      </c>
      <c r="E92" s="10">
        <f>F92/G92*100</f>
        <v>33.333333333333329</v>
      </c>
      <c r="F92" s="2">
        <f>SUM(H92:M92)</f>
        <v>4</v>
      </c>
      <c r="G92" s="2">
        <f>COUNT(H92:M92)*2</f>
        <v>12</v>
      </c>
      <c r="H92" s="2">
        <v>0</v>
      </c>
      <c r="I92" s="2">
        <v>2</v>
      </c>
      <c r="J92" s="2">
        <v>0</v>
      </c>
      <c r="K92" s="2">
        <v>2</v>
      </c>
      <c r="L92" s="2">
        <v>0</v>
      </c>
      <c r="M92" s="2">
        <v>0</v>
      </c>
    </row>
    <row r="93" spans="2:13" x14ac:dyDescent="0.2">
      <c r="B93" s="3">
        <v>15</v>
      </c>
      <c r="C93" s="18" t="s">
        <v>419</v>
      </c>
      <c r="D93" s="20" t="s">
        <v>418</v>
      </c>
      <c r="E93" s="10">
        <f>F93/G93*100</f>
        <v>30</v>
      </c>
      <c r="F93" s="2">
        <f>SUM(H93:M93)</f>
        <v>3</v>
      </c>
      <c r="G93" s="2">
        <f>COUNT(H93:M93)*2</f>
        <v>10</v>
      </c>
      <c r="H93" s="2">
        <v>1</v>
      </c>
      <c r="I93" s="2"/>
      <c r="J93" s="2">
        <v>1</v>
      </c>
      <c r="K93" s="2">
        <v>0</v>
      </c>
      <c r="L93" s="2">
        <v>1</v>
      </c>
      <c r="M93" s="2">
        <v>0</v>
      </c>
    </row>
    <row r="94" spans="2:13" x14ac:dyDescent="0.2">
      <c r="B94" s="3">
        <v>16</v>
      </c>
      <c r="C94" s="18" t="s">
        <v>420</v>
      </c>
      <c r="D94" s="20" t="s">
        <v>418</v>
      </c>
      <c r="E94" s="10">
        <f>F94/G94*100</f>
        <v>30</v>
      </c>
      <c r="F94" s="2">
        <f>SUM(H94:M94)</f>
        <v>3</v>
      </c>
      <c r="G94" s="2">
        <f>COUNT(H94:M94)*2</f>
        <v>10</v>
      </c>
      <c r="H94" s="2">
        <v>0</v>
      </c>
      <c r="I94" s="2">
        <v>0</v>
      </c>
      <c r="J94" s="2">
        <v>0</v>
      </c>
      <c r="K94" s="2">
        <v>2</v>
      </c>
      <c r="L94" s="2">
        <v>1</v>
      </c>
      <c r="M94" s="2"/>
    </row>
    <row r="95" spans="2:13" x14ac:dyDescent="0.2">
      <c r="B95" s="3">
        <v>17</v>
      </c>
      <c r="C95" s="19" t="s">
        <v>273</v>
      </c>
      <c r="D95" s="21" t="s">
        <v>36</v>
      </c>
      <c r="E95" s="10">
        <f>F95/G95*100</f>
        <v>25</v>
      </c>
      <c r="F95" s="2">
        <f>SUM(H95:M95)</f>
        <v>1</v>
      </c>
      <c r="G95" s="2">
        <f>COUNT(H95:M95)*2</f>
        <v>4</v>
      </c>
      <c r="H95" s="2">
        <v>1</v>
      </c>
      <c r="I95" s="2">
        <v>0</v>
      </c>
      <c r="J95" s="2"/>
      <c r="K95" s="2"/>
      <c r="L95" s="2"/>
      <c r="M95" s="2"/>
    </row>
    <row r="96" spans="2:13" x14ac:dyDescent="0.2">
      <c r="B96" s="3">
        <v>18</v>
      </c>
      <c r="C96" s="18" t="s">
        <v>430</v>
      </c>
      <c r="D96" s="20" t="s">
        <v>428</v>
      </c>
      <c r="E96" s="10">
        <f>F96/G96*100</f>
        <v>0</v>
      </c>
      <c r="F96" s="2">
        <f>SUM(H96:M96)</f>
        <v>0</v>
      </c>
      <c r="G96" s="2">
        <f>COUNT(H96:M96)*2</f>
        <v>8</v>
      </c>
      <c r="H96" s="2"/>
      <c r="I96" s="2"/>
      <c r="J96" s="2">
        <v>0</v>
      </c>
      <c r="K96" s="2">
        <v>0</v>
      </c>
      <c r="L96" s="2">
        <v>0</v>
      </c>
      <c r="M96" s="2">
        <v>0</v>
      </c>
    </row>
    <row r="98" spans="2:13" x14ac:dyDescent="0.2">
      <c r="B98" s="28" t="s">
        <v>10</v>
      </c>
      <c r="C98" s="28"/>
      <c r="D98" s="11"/>
      <c r="E98" s="7"/>
      <c r="F98" s="7"/>
      <c r="G98" s="7"/>
      <c r="H98" s="28" t="s">
        <v>2</v>
      </c>
      <c r="I98" s="28"/>
      <c r="J98" s="28"/>
      <c r="K98" s="28"/>
      <c r="L98" s="28"/>
      <c r="M98" s="28"/>
    </row>
    <row r="99" spans="2:13" x14ac:dyDescent="0.2">
      <c r="B99" s="5" t="s">
        <v>3</v>
      </c>
      <c r="C99" s="12" t="s">
        <v>12</v>
      </c>
      <c r="D99" s="5" t="s">
        <v>4</v>
      </c>
      <c r="E99" s="5" t="s">
        <v>13</v>
      </c>
      <c r="F99" s="5" t="s">
        <v>14</v>
      </c>
      <c r="G99" s="5" t="s">
        <v>15</v>
      </c>
      <c r="H99" s="5">
        <v>1</v>
      </c>
      <c r="I99" s="5">
        <v>2</v>
      </c>
      <c r="J99" s="5">
        <v>3</v>
      </c>
      <c r="K99" s="5">
        <v>4</v>
      </c>
      <c r="L99" s="5">
        <v>5</v>
      </c>
      <c r="M99" s="5">
        <v>6</v>
      </c>
    </row>
    <row r="100" spans="2:13" x14ac:dyDescent="0.2">
      <c r="B100" s="3">
        <v>1</v>
      </c>
      <c r="C100" s="19" t="s">
        <v>412</v>
      </c>
      <c r="D100" s="21" t="s">
        <v>204</v>
      </c>
      <c r="E100" s="10">
        <f>F100/G100*100</f>
        <v>100</v>
      </c>
      <c r="F100" s="2">
        <f>SUM(H100:M100)</f>
        <v>12</v>
      </c>
      <c r="G100" s="2">
        <f>COUNT(H100:M100)*2</f>
        <v>12</v>
      </c>
      <c r="H100" s="2">
        <v>2</v>
      </c>
      <c r="I100" s="2">
        <v>2</v>
      </c>
      <c r="J100" s="2">
        <v>2</v>
      </c>
      <c r="K100" s="2">
        <v>2</v>
      </c>
      <c r="L100" s="2">
        <v>2</v>
      </c>
      <c r="M100" s="2">
        <v>2</v>
      </c>
    </row>
    <row r="101" spans="2:13" x14ac:dyDescent="0.2">
      <c r="B101" s="3">
        <v>2</v>
      </c>
      <c r="C101" s="19" t="s">
        <v>45</v>
      </c>
      <c r="D101" s="21" t="s">
        <v>35</v>
      </c>
      <c r="E101" s="10">
        <f>F101/G101*100</f>
        <v>83.333333333333343</v>
      </c>
      <c r="F101" s="2">
        <f>SUM(H101:M101)</f>
        <v>10</v>
      </c>
      <c r="G101" s="2">
        <f>COUNT(H101:M101)*2</f>
        <v>12</v>
      </c>
      <c r="H101" s="2">
        <v>2</v>
      </c>
      <c r="I101" s="2">
        <v>2</v>
      </c>
      <c r="J101" s="2">
        <v>1</v>
      </c>
      <c r="K101" s="2">
        <v>2</v>
      </c>
      <c r="L101" s="2">
        <v>2</v>
      </c>
      <c r="M101" s="2">
        <v>1</v>
      </c>
    </row>
    <row r="102" spans="2:13" x14ac:dyDescent="0.2">
      <c r="B102" s="3">
        <v>3</v>
      </c>
      <c r="C102" s="19" t="s">
        <v>46</v>
      </c>
      <c r="D102" s="21" t="s">
        <v>35</v>
      </c>
      <c r="E102" s="10">
        <f>F102/G102*100</f>
        <v>83.333333333333343</v>
      </c>
      <c r="F102" s="2">
        <f>SUM(H102:M102)</f>
        <v>10</v>
      </c>
      <c r="G102" s="2">
        <f>COUNT(H102:M102)*2</f>
        <v>12</v>
      </c>
      <c r="H102" s="2">
        <v>2</v>
      </c>
      <c r="I102" s="2">
        <v>2</v>
      </c>
      <c r="J102" s="2">
        <v>1</v>
      </c>
      <c r="K102" s="2">
        <v>2</v>
      </c>
      <c r="L102" s="2">
        <v>2</v>
      </c>
      <c r="M102" s="2">
        <v>1</v>
      </c>
    </row>
    <row r="103" spans="2:13" x14ac:dyDescent="0.2">
      <c r="B103" s="3">
        <v>4</v>
      </c>
      <c r="C103" s="19" t="s">
        <v>288</v>
      </c>
      <c r="D103" s="21" t="s">
        <v>203</v>
      </c>
      <c r="E103" s="10">
        <f>F103/G103*100</f>
        <v>83.333333333333343</v>
      </c>
      <c r="F103" s="2">
        <f>SUM(H103:M103)</f>
        <v>5</v>
      </c>
      <c r="G103" s="2">
        <f>COUNT(H103:M103)*2</f>
        <v>6</v>
      </c>
      <c r="H103" s="2"/>
      <c r="I103" s="2"/>
      <c r="J103" s="2">
        <v>2</v>
      </c>
      <c r="K103" s="2"/>
      <c r="L103" s="2">
        <v>2</v>
      </c>
      <c r="M103" s="2">
        <v>1</v>
      </c>
    </row>
    <row r="104" spans="2:13" x14ac:dyDescent="0.2">
      <c r="B104" s="3">
        <v>5</v>
      </c>
      <c r="C104" s="19" t="s">
        <v>286</v>
      </c>
      <c r="D104" s="21" t="s">
        <v>202</v>
      </c>
      <c r="E104" s="10">
        <f>F104/G104*100</f>
        <v>75</v>
      </c>
      <c r="F104" s="2">
        <f>SUM(H104:M104)</f>
        <v>9</v>
      </c>
      <c r="G104" s="2">
        <f>COUNT(H104:M104)*2</f>
        <v>12</v>
      </c>
      <c r="H104" s="2">
        <v>0</v>
      </c>
      <c r="I104" s="2">
        <v>2</v>
      </c>
      <c r="J104" s="2">
        <v>2</v>
      </c>
      <c r="K104" s="2">
        <v>2</v>
      </c>
      <c r="L104" s="2">
        <v>2</v>
      </c>
      <c r="M104" s="2">
        <v>1</v>
      </c>
    </row>
    <row r="105" spans="2:13" x14ac:dyDescent="0.2">
      <c r="B105" s="3">
        <v>6</v>
      </c>
      <c r="C105" s="19" t="s">
        <v>414</v>
      </c>
      <c r="D105" s="21" t="s">
        <v>204</v>
      </c>
      <c r="E105" s="10">
        <f>F105/G105*100</f>
        <v>75</v>
      </c>
      <c r="F105" s="2">
        <f>SUM(H105:M105)</f>
        <v>9</v>
      </c>
      <c r="G105" s="2">
        <f>COUNT(H105:M105)*2</f>
        <v>12</v>
      </c>
      <c r="H105" s="2">
        <v>2</v>
      </c>
      <c r="I105" s="2">
        <v>2</v>
      </c>
      <c r="J105" s="2">
        <v>1</v>
      </c>
      <c r="K105" s="2">
        <v>2</v>
      </c>
      <c r="L105" s="2">
        <v>1</v>
      </c>
      <c r="M105" s="2">
        <v>1</v>
      </c>
    </row>
    <row r="106" spans="2:13" x14ac:dyDescent="0.2">
      <c r="B106" s="3">
        <v>7</v>
      </c>
      <c r="C106" s="19" t="s">
        <v>284</v>
      </c>
      <c r="D106" s="21" t="s">
        <v>35</v>
      </c>
      <c r="E106" s="10">
        <f>F106/G106*100</f>
        <v>70</v>
      </c>
      <c r="F106" s="2">
        <f>SUM(H106:M106)</f>
        <v>7</v>
      </c>
      <c r="G106" s="2">
        <f>COUNT(H106:M106)*2</f>
        <v>10</v>
      </c>
      <c r="H106" s="2">
        <v>2</v>
      </c>
      <c r="I106" s="2"/>
      <c r="J106" s="2">
        <v>0</v>
      </c>
      <c r="K106" s="2">
        <v>2</v>
      </c>
      <c r="L106" s="2">
        <v>2</v>
      </c>
      <c r="M106" s="2">
        <v>1</v>
      </c>
    </row>
    <row r="107" spans="2:13" x14ac:dyDescent="0.2">
      <c r="B107" s="3">
        <v>8</v>
      </c>
      <c r="C107" s="19" t="s">
        <v>285</v>
      </c>
      <c r="D107" s="21" t="s">
        <v>202</v>
      </c>
      <c r="E107" s="10">
        <f>F107/G107*100</f>
        <v>66.666666666666657</v>
      </c>
      <c r="F107" s="2">
        <f>SUM(H107:M107)</f>
        <v>8</v>
      </c>
      <c r="G107" s="2">
        <f>COUNT(H107:M107)*2</f>
        <v>12</v>
      </c>
      <c r="H107" s="2">
        <v>0</v>
      </c>
      <c r="I107" s="2">
        <v>2</v>
      </c>
      <c r="J107" s="2">
        <v>2</v>
      </c>
      <c r="K107" s="2">
        <v>2</v>
      </c>
      <c r="L107" s="2">
        <v>0</v>
      </c>
      <c r="M107" s="2">
        <v>2</v>
      </c>
    </row>
    <row r="108" spans="2:13" x14ac:dyDescent="0.2">
      <c r="B108" s="3">
        <v>9</v>
      </c>
      <c r="C108" s="19" t="s">
        <v>413</v>
      </c>
      <c r="D108" s="21" t="s">
        <v>204</v>
      </c>
      <c r="E108" s="10">
        <f>F108/G108*100</f>
        <v>66.666666666666657</v>
      </c>
      <c r="F108" s="2">
        <f>SUM(H108:M108)</f>
        <v>8</v>
      </c>
      <c r="G108" s="2">
        <f>COUNT(H108:M108)*2</f>
        <v>12</v>
      </c>
      <c r="H108" s="2">
        <v>2</v>
      </c>
      <c r="I108" s="2">
        <v>2</v>
      </c>
      <c r="J108" s="2">
        <v>1</v>
      </c>
      <c r="K108" s="2">
        <v>2</v>
      </c>
      <c r="L108" s="2">
        <v>1</v>
      </c>
      <c r="M108" s="2">
        <v>0</v>
      </c>
    </row>
    <row r="109" spans="2:13" x14ac:dyDescent="0.2">
      <c r="B109" s="3">
        <v>10</v>
      </c>
      <c r="C109" s="19" t="s">
        <v>287</v>
      </c>
      <c r="D109" s="21" t="s">
        <v>202</v>
      </c>
      <c r="E109" s="10">
        <f>F109/G109*100</f>
        <v>50</v>
      </c>
      <c r="F109" s="2">
        <f>SUM(H109:M109)</f>
        <v>6</v>
      </c>
      <c r="G109" s="2">
        <f>COUNT(H109:M109)*2</f>
        <v>12</v>
      </c>
      <c r="H109" s="2">
        <v>0</v>
      </c>
      <c r="I109" s="2">
        <v>2</v>
      </c>
      <c r="J109" s="2">
        <v>1</v>
      </c>
      <c r="K109" s="2">
        <v>2</v>
      </c>
      <c r="L109" s="2">
        <v>0</v>
      </c>
      <c r="M109" s="2">
        <v>1</v>
      </c>
    </row>
    <row r="110" spans="2:13" x14ac:dyDescent="0.2">
      <c r="B110" s="3">
        <v>11</v>
      </c>
      <c r="C110" s="19" t="s">
        <v>293</v>
      </c>
      <c r="D110" s="21" t="s">
        <v>206</v>
      </c>
      <c r="E110" s="10">
        <f>F110/G110*100</f>
        <v>37.5</v>
      </c>
      <c r="F110" s="2">
        <f>SUM(H110:M110)</f>
        <v>3</v>
      </c>
      <c r="G110" s="2">
        <f>COUNT(H110:M110)*2</f>
        <v>8</v>
      </c>
      <c r="H110" s="2">
        <v>2</v>
      </c>
      <c r="I110" s="2"/>
      <c r="J110" s="2">
        <v>1</v>
      </c>
      <c r="K110" s="2">
        <v>0</v>
      </c>
      <c r="L110" s="2">
        <v>0</v>
      </c>
      <c r="M110" s="2"/>
    </row>
    <row r="111" spans="2:13" x14ac:dyDescent="0.2">
      <c r="B111" s="3">
        <v>12</v>
      </c>
      <c r="C111" s="19" t="s">
        <v>291</v>
      </c>
      <c r="D111" s="21" t="s">
        <v>203</v>
      </c>
      <c r="E111" s="10">
        <f>F111/G111*100</f>
        <v>33.333333333333329</v>
      </c>
      <c r="F111" s="2">
        <f>SUM(H111:M111)</f>
        <v>2</v>
      </c>
      <c r="G111" s="2">
        <f>COUNT(H111:M111)*2</f>
        <v>6</v>
      </c>
      <c r="H111" s="2">
        <v>0</v>
      </c>
      <c r="I111" s="2"/>
      <c r="J111" s="2"/>
      <c r="K111" s="2"/>
      <c r="L111" s="2">
        <v>2</v>
      </c>
      <c r="M111" s="2">
        <v>0</v>
      </c>
    </row>
    <row r="112" spans="2:13" x14ac:dyDescent="0.2">
      <c r="B112" s="3">
        <v>13</v>
      </c>
      <c r="C112" s="19" t="s">
        <v>292</v>
      </c>
      <c r="D112" s="21" t="s">
        <v>205</v>
      </c>
      <c r="E112" s="10">
        <f>F112/G112*100</f>
        <v>33.333333333333329</v>
      </c>
      <c r="F112" s="2">
        <f>SUM(H112:M112)</f>
        <v>2</v>
      </c>
      <c r="G112" s="2">
        <f>COUNT(H112:M112)*2</f>
        <v>6</v>
      </c>
      <c r="H112" s="2"/>
      <c r="I112" s="2"/>
      <c r="J112" s="2">
        <v>1</v>
      </c>
      <c r="K112" s="2">
        <v>0</v>
      </c>
      <c r="L112" s="2">
        <v>1</v>
      </c>
      <c r="M112" s="2"/>
    </row>
    <row r="113" spans="2:13" x14ac:dyDescent="0.2">
      <c r="B113" s="3">
        <v>14</v>
      </c>
      <c r="C113" s="19" t="s">
        <v>289</v>
      </c>
      <c r="D113" s="21" t="s">
        <v>203</v>
      </c>
      <c r="E113" s="10">
        <f>F113/G113*100</f>
        <v>30</v>
      </c>
      <c r="F113" s="2">
        <f>SUM(H113:M113)</f>
        <v>3</v>
      </c>
      <c r="G113" s="2">
        <f>COUNT(H113:M113)*2</f>
        <v>10</v>
      </c>
      <c r="H113" s="2">
        <v>0</v>
      </c>
      <c r="I113" s="2">
        <v>1</v>
      </c>
      <c r="J113" s="2">
        <v>2</v>
      </c>
      <c r="K113" s="2">
        <v>0</v>
      </c>
      <c r="L113" s="2"/>
      <c r="M113" s="2">
        <v>0</v>
      </c>
    </row>
    <row r="114" spans="2:13" x14ac:dyDescent="0.2">
      <c r="B114" s="3">
        <v>15</v>
      </c>
      <c r="C114" s="19" t="s">
        <v>290</v>
      </c>
      <c r="D114" s="21" t="s">
        <v>203</v>
      </c>
      <c r="E114" s="10">
        <f>F114/G114*100</f>
        <v>25</v>
      </c>
      <c r="F114" s="2">
        <f>SUM(H114:M114)</f>
        <v>3</v>
      </c>
      <c r="G114" s="2">
        <f>COUNT(H114:M114)*2</f>
        <v>12</v>
      </c>
      <c r="H114" s="2">
        <v>0</v>
      </c>
      <c r="I114" s="2">
        <v>1</v>
      </c>
      <c r="J114" s="2">
        <v>1</v>
      </c>
      <c r="K114" s="2">
        <v>0</v>
      </c>
      <c r="L114" s="2">
        <v>0</v>
      </c>
      <c r="M114" s="2">
        <v>1</v>
      </c>
    </row>
    <row r="115" spans="2:13" x14ac:dyDescent="0.2">
      <c r="B115" s="3">
        <v>16</v>
      </c>
      <c r="C115" s="19" t="s">
        <v>294</v>
      </c>
      <c r="D115" s="21" t="s">
        <v>206</v>
      </c>
      <c r="E115" s="10">
        <f>F115/G115*100</f>
        <v>20</v>
      </c>
      <c r="F115" s="2">
        <f>SUM(H115:M115)</f>
        <v>2</v>
      </c>
      <c r="G115" s="2">
        <f>COUNT(H115:M115)*2</f>
        <v>10</v>
      </c>
      <c r="H115" s="2">
        <v>2</v>
      </c>
      <c r="I115" s="2">
        <v>0</v>
      </c>
      <c r="J115" s="2">
        <v>0</v>
      </c>
      <c r="K115" s="2">
        <v>0</v>
      </c>
      <c r="L115" s="2">
        <v>0</v>
      </c>
      <c r="M115" s="2"/>
    </row>
    <row r="116" spans="2:13" x14ac:dyDescent="0.2">
      <c r="B116" s="3">
        <v>17</v>
      </c>
      <c r="C116" s="19" t="s">
        <v>295</v>
      </c>
      <c r="D116" s="21" t="s">
        <v>206</v>
      </c>
      <c r="E116" s="10">
        <f>F116/G116*100</f>
        <v>20</v>
      </c>
      <c r="F116" s="2">
        <f>SUM(H116:M116)</f>
        <v>2</v>
      </c>
      <c r="G116" s="2">
        <f>COUNT(H116:M116)*2</f>
        <v>10</v>
      </c>
      <c r="H116" s="2">
        <v>2</v>
      </c>
      <c r="I116" s="2">
        <v>0</v>
      </c>
      <c r="J116" s="2">
        <v>0</v>
      </c>
      <c r="K116" s="2">
        <v>0</v>
      </c>
      <c r="L116" s="2">
        <v>0</v>
      </c>
      <c r="M116" s="2"/>
    </row>
    <row r="117" spans="2:13" x14ac:dyDescent="0.2">
      <c r="B117" s="3">
        <v>18</v>
      </c>
      <c r="C117" s="18" t="s">
        <v>445</v>
      </c>
      <c r="D117" s="21" t="s">
        <v>205</v>
      </c>
      <c r="E117" s="10">
        <f>F117/G117*100</f>
        <v>0</v>
      </c>
      <c r="F117" s="2">
        <f>SUM(H117:M117)</f>
        <v>0</v>
      </c>
      <c r="G117" s="2">
        <f>COUNT(H117:M117)*2</f>
        <v>6</v>
      </c>
      <c r="H117" s="2"/>
      <c r="I117" s="2"/>
      <c r="J117" s="2">
        <v>0</v>
      </c>
      <c r="K117" s="2">
        <v>0</v>
      </c>
      <c r="L117" s="2">
        <v>0</v>
      </c>
      <c r="M117" s="2"/>
    </row>
    <row r="118" spans="2:13" x14ac:dyDescent="0.2">
      <c r="B118" s="3">
        <v>19</v>
      </c>
      <c r="C118" s="18" t="s">
        <v>446</v>
      </c>
      <c r="D118" s="21" t="s">
        <v>205</v>
      </c>
      <c r="E118" s="10">
        <f>F118/G118*100</f>
        <v>0</v>
      </c>
      <c r="F118" s="2">
        <f>SUM(H118:M118)</f>
        <v>0</v>
      </c>
      <c r="G118" s="2">
        <f>COUNT(H118:M118)*2</f>
        <v>2</v>
      </c>
      <c r="H118" s="2"/>
      <c r="I118" s="2"/>
      <c r="J118" s="2">
        <v>0</v>
      </c>
      <c r="K118" s="2"/>
      <c r="L118" s="2"/>
      <c r="M118" s="2"/>
    </row>
    <row r="120" spans="2:13" x14ac:dyDescent="0.2">
      <c r="B120" s="28" t="s">
        <v>21</v>
      </c>
      <c r="C120" s="28"/>
      <c r="D120" s="11"/>
      <c r="E120" s="7"/>
      <c r="F120" s="7"/>
      <c r="G120" s="7"/>
      <c r="H120" s="28" t="s">
        <v>2</v>
      </c>
      <c r="I120" s="28"/>
      <c r="J120" s="28"/>
      <c r="K120" s="28"/>
      <c r="L120" s="28"/>
      <c r="M120" s="28"/>
    </row>
    <row r="121" spans="2:13" x14ac:dyDescent="0.2">
      <c r="B121" s="5" t="s">
        <v>3</v>
      </c>
      <c r="C121" s="12" t="s">
        <v>12</v>
      </c>
      <c r="D121" s="5" t="s">
        <v>4</v>
      </c>
      <c r="E121" s="5" t="s">
        <v>13</v>
      </c>
      <c r="F121" s="5" t="s">
        <v>14</v>
      </c>
      <c r="G121" s="5" t="s">
        <v>15</v>
      </c>
      <c r="H121" s="5">
        <v>1</v>
      </c>
      <c r="I121" s="5">
        <v>2</v>
      </c>
      <c r="J121" s="5">
        <v>3</v>
      </c>
      <c r="K121" s="5">
        <v>4</v>
      </c>
      <c r="L121" s="5">
        <v>5</v>
      </c>
      <c r="M121" s="5">
        <v>6</v>
      </c>
    </row>
    <row r="122" spans="2:13" x14ac:dyDescent="0.2">
      <c r="B122" s="3">
        <v>1</v>
      </c>
      <c r="C122" s="19" t="s">
        <v>423</v>
      </c>
      <c r="D122" s="21" t="s">
        <v>209</v>
      </c>
      <c r="E122" s="10">
        <f>F122/G122*100</f>
        <v>100</v>
      </c>
      <c r="F122" s="2">
        <f>SUM(H122:M122)</f>
        <v>12</v>
      </c>
      <c r="G122" s="2">
        <f>COUNT(H122:M122)*2</f>
        <v>12</v>
      </c>
      <c r="H122" s="2">
        <v>2</v>
      </c>
      <c r="I122" s="2">
        <v>2</v>
      </c>
      <c r="J122" s="2">
        <v>2</v>
      </c>
      <c r="K122" s="2">
        <v>2</v>
      </c>
      <c r="L122" s="2">
        <v>2</v>
      </c>
      <c r="M122" s="2">
        <v>2</v>
      </c>
    </row>
    <row r="123" spans="2:13" x14ac:dyDescent="0.2">
      <c r="B123" s="3">
        <v>2</v>
      </c>
      <c r="C123" s="19" t="s">
        <v>302</v>
      </c>
      <c r="D123" s="21" t="s">
        <v>208</v>
      </c>
      <c r="E123" s="10">
        <f>F123/G123*100</f>
        <v>100</v>
      </c>
      <c r="F123" s="2">
        <f>SUM(H123:M123)</f>
        <v>4</v>
      </c>
      <c r="G123" s="2">
        <f>COUNT(H123:M123)*2</f>
        <v>4</v>
      </c>
      <c r="H123" s="2"/>
      <c r="I123" s="2">
        <v>2</v>
      </c>
      <c r="J123" s="2">
        <v>2</v>
      </c>
      <c r="K123" s="2"/>
      <c r="L123" s="2"/>
      <c r="M123" s="2"/>
    </row>
    <row r="124" spans="2:13" x14ac:dyDescent="0.2">
      <c r="B124" s="3">
        <v>3</v>
      </c>
      <c r="C124" s="18" t="s">
        <v>365</v>
      </c>
      <c r="D124" s="21" t="s">
        <v>210</v>
      </c>
      <c r="E124" s="10">
        <f>F124/G124*100</f>
        <v>100</v>
      </c>
      <c r="F124" s="2">
        <f>SUM(H124:M124)</f>
        <v>4</v>
      </c>
      <c r="G124" s="2">
        <f>COUNT(H124:M124)*2</f>
        <v>4</v>
      </c>
      <c r="H124" s="2">
        <v>2</v>
      </c>
      <c r="I124" s="2"/>
      <c r="J124" s="2"/>
      <c r="K124" s="2"/>
      <c r="L124" s="2"/>
      <c r="M124" s="2">
        <v>2</v>
      </c>
    </row>
    <row r="125" spans="2:13" x14ac:dyDescent="0.2">
      <c r="B125" s="3">
        <v>4</v>
      </c>
      <c r="C125" s="18" t="s">
        <v>366</v>
      </c>
      <c r="D125" s="21" t="s">
        <v>210</v>
      </c>
      <c r="E125" s="10">
        <f>F125/G125*100</f>
        <v>100</v>
      </c>
      <c r="F125" s="2">
        <f>SUM(H125:M125)</f>
        <v>4</v>
      </c>
      <c r="G125" s="2">
        <f>COUNT(H125:M125)*2</f>
        <v>4</v>
      </c>
      <c r="H125" s="2">
        <v>2</v>
      </c>
      <c r="I125" s="2"/>
      <c r="J125" s="2"/>
      <c r="K125" s="2"/>
      <c r="L125" s="2"/>
      <c r="M125" s="2">
        <v>2</v>
      </c>
    </row>
    <row r="126" spans="2:13" x14ac:dyDescent="0.2">
      <c r="B126" s="3">
        <v>5</v>
      </c>
      <c r="C126" s="18" t="s">
        <v>367</v>
      </c>
      <c r="D126" s="21" t="s">
        <v>210</v>
      </c>
      <c r="E126" s="10">
        <f>F126/G126*100</f>
        <v>100</v>
      </c>
      <c r="F126" s="2">
        <f>SUM(H126:M126)</f>
        <v>4</v>
      </c>
      <c r="G126" s="2">
        <f>COUNT(H126:M126)*2</f>
        <v>4</v>
      </c>
      <c r="H126" s="2">
        <v>2</v>
      </c>
      <c r="I126" s="2"/>
      <c r="J126" s="2"/>
      <c r="K126" s="2"/>
      <c r="L126" s="2"/>
      <c r="M126" s="2">
        <v>2</v>
      </c>
    </row>
    <row r="127" spans="2:13" x14ac:dyDescent="0.2">
      <c r="B127" s="3">
        <v>6</v>
      </c>
      <c r="C127" s="19" t="s">
        <v>300</v>
      </c>
      <c r="D127" s="21" t="s">
        <v>208</v>
      </c>
      <c r="E127" s="10">
        <f>F127/G127*100</f>
        <v>83.333333333333343</v>
      </c>
      <c r="F127" s="2">
        <f>SUM(H127:M127)</f>
        <v>10</v>
      </c>
      <c r="G127" s="2">
        <f>COUNT(H127:M127)*2</f>
        <v>12</v>
      </c>
      <c r="H127" s="2">
        <v>2</v>
      </c>
      <c r="I127" s="2">
        <v>2</v>
      </c>
      <c r="J127" s="2">
        <v>2</v>
      </c>
      <c r="K127" s="2">
        <v>2</v>
      </c>
      <c r="L127" s="2">
        <v>2</v>
      </c>
      <c r="M127" s="2">
        <v>0</v>
      </c>
    </row>
    <row r="128" spans="2:13" x14ac:dyDescent="0.2">
      <c r="B128" s="3">
        <v>7</v>
      </c>
      <c r="C128" s="19" t="s">
        <v>301</v>
      </c>
      <c r="D128" s="21" t="s">
        <v>208</v>
      </c>
      <c r="E128" s="10">
        <f>F128/G128*100</f>
        <v>80</v>
      </c>
      <c r="F128" s="2">
        <f>SUM(H128:M128)</f>
        <v>8</v>
      </c>
      <c r="G128" s="2">
        <f>COUNT(H128:M128)*2</f>
        <v>10</v>
      </c>
      <c r="H128" s="2">
        <v>2</v>
      </c>
      <c r="I128" s="2">
        <v>2</v>
      </c>
      <c r="J128" s="2">
        <v>2</v>
      </c>
      <c r="K128" s="2">
        <v>1</v>
      </c>
      <c r="L128" s="2"/>
      <c r="M128" s="2">
        <v>1</v>
      </c>
    </row>
    <row r="129" spans="2:13" x14ac:dyDescent="0.2">
      <c r="B129" s="3">
        <v>8</v>
      </c>
      <c r="C129" s="19" t="s">
        <v>422</v>
      </c>
      <c r="D129" s="21" t="s">
        <v>209</v>
      </c>
      <c r="E129" s="10">
        <f>F129/G129*100</f>
        <v>75</v>
      </c>
      <c r="F129" s="2">
        <f>SUM(H129:M129)</f>
        <v>9</v>
      </c>
      <c r="G129" s="2">
        <f>COUNT(H129:M129)*2</f>
        <v>12</v>
      </c>
      <c r="H129" s="2">
        <v>2</v>
      </c>
      <c r="I129" s="2">
        <v>2</v>
      </c>
      <c r="J129" s="2">
        <v>2</v>
      </c>
      <c r="K129" s="2">
        <v>2</v>
      </c>
      <c r="L129" s="2">
        <v>1</v>
      </c>
      <c r="M129" s="2">
        <v>0</v>
      </c>
    </row>
    <row r="130" spans="2:13" x14ac:dyDescent="0.2">
      <c r="B130" s="3">
        <v>9</v>
      </c>
      <c r="C130" s="19" t="s">
        <v>304</v>
      </c>
      <c r="D130" s="21" t="s">
        <v>27</v>
      </c>
      <c r="E130" s="10">
        <f>F130/G130*100</f>
        <v>75</v>
      </c>
      <c r="F130" s="2">
        <f>SUM(H130:M130)</f>
        <v>6</v>
      </c>
      <c r="G130" s="2">
        <f>COUNT(H130:M130)*2</f>
        <v>8</v>
      </c>
      <c r="H130" s="2"/>
      <c r="I130" s="2">
        <v>1</v>
      </c>
      <c r="J130" s="2">
        <v>2</v>
      </c>
      <c r="K130" s="2"/>
      <c r="L130" s="2">
        <v>2</v>
      </c>
      <c r="M130" s="2">
        <v>1</v>
      </c>
    </row>
    <row r="131" spans="2:13" x14ac:dyDescent="0.2">
      <c r="B131" s="3">
        <v>10</v>
      </c>
      <c r="C131" s="19" t="s">
        <v>424</v>
      </c>
      <c r="D131" s="21" t="s">
        <v>209</v>
      </c>
      <c r="E131" s="10">
        <f>F131/G131*100</f>
        <v>75</v>
      </c>
      <c r="F131" s="2">
        <f>SUM(H131:M131)</f>
        <v>6</v>
      </c>
      <c r="G131" s="2">
        <f>COUNT(H131:M131)*2</f>
        <v>8</v>
      </c>
      <c r="H131" s="2"/>
      <c r="I131" s="2">
        <v>2</v>
      </c>
      <c r="J131" s="2">
        <v>1</v>
      </c>
      <c r="K131" s="2">
        <v>2</v>
      </c>
      <c r="L131" s="2">
        <v>1</v>
      </c>
      <c r="M131" s="2"/>
    </row>
    <row r="132" spans="2:13" x14ac:dyDescent="0.2">
      <c r="B132" s="3">
        <v>11</v>
      </c>
      <c r="C132" s="19" t="s">
        <v>303</v>
      </c>
      <c r="D132" s="21" t="s">
        <v>27</v>
      </c>
      <c r="E132" s="10">
        <f>F132/G132*100</f>
        <v>70</v>
      </c>
      <c r="F132" s="2">
        <f>SUM(H132:M132)</f>
        <v>7</v>
      </c>
      <c r="G132" s="2">
        <f>COUNT(H132:M132)*2</f>
        <v>10</v>
      </c>
      <c r="H132" s="2">
        <v>1</v>
      </c>
      <c r="I132" s="2"/>
      <c r="J132" s="2">
        <v>2</v>
      </c>
      <c r="K132" s="2">
        <v>1</v>
      </c>
      <c r="L132" s="2">
        <v>2</v>
      </c>
      <c r="M132" s="2">
        <v>1</v>
      </c>
    </row>
    <row r="133" spans="2:13" x14ac:dyDescent="0.2">
      <c r="B133" s="3">
        <v>12</v>
      </c>
      <c r="C133" s="19" t="s">
        <v>305</v>
      </c>
      <c r="D133" s="21" t="s">
        <v>27</v>
      </c>
      <c r="E133" s="10">
        <f>F133/G133*100</f>
        <v>62.5</v>
      </c>
      <c r="F133" s="2">
        <f>SUM(H133:M133)</f>
        <v>5</v>
      </c>
      <c r="G133" s="2">
        <f>COUNT(H133:M133)*2</f>
        <v>8</v>
      </c>
      <c r="H133" s="2">
        <v>0</v>
      </c>
      <c r="I133" s="2">
        <v>1</v>
      </c>
      <c r="J133" s="2">
        <v>2</v>
      </c>
      <c r="K133" s="2"/>
      <c r="L133" s="2">
        <v>2</v>
      </c>
      <c r="M133" s="2"/>
    </row>
    <row r="134" spans="2:13" x14ac:dyDescent="0.2">
      <c r="B134" s="3">
        <v>13</v>
      </c>
      <c r="C134" s="19" t="s">
        <v>299</v>
      </c>
      <c r="D134" s="21" t="s">
        <v>207</v>
      </c>
      <c r="E134" s="10">
        <f>F134/G134*100</f>
        <v>62.5</v>
      </c>
      <c r="F134" s="2">
        <f>SUM(H134:M134)</f>
        <v>5</v>
      </c>
      <c r="G134" s="2">
        <f>COUNT(H134:M134)*2</f>
        <v>8</v>
      </c>
      <c r="H134" s="2"/>
      <c r="I134" s="2">
        <v>1</v>
      </c>
      <c r="J134" s="2"/>
      <c r="K134" s="2">
        <v>2</v>
      </c>
      <c r="L134" s="2">
        <v>2</v>
      </c>
      <c r="M134" s="2">
        <v>0</v>
      </c>
    </row>
    <row r="135" spans="2:13" x14ac:dyDescent="0.2">
      <c r="B135" s="3">
        <v>14</v>
      </c>
      <c r="C135" s="19" t="s">
        <v>297</v>
      </c>
      <c r="D135" s="21" t="s">
        <v>207</v>
      </c>
      <c r="E135" s="10">
        <f>F135/G135*100</f>
        <v>50</v>
      </c>
      <c r="F135" s="2">
        <f>SUM(H135:M135)</f>
        <v>4</v>
      </c>
      <c r="G135" s="2">
        <f>COUNT(H135:M135)*2</f>
        <v>8</v>
      </c>
      <c r="H135" s="2"/>
      <c r="I135" s="2"/>
      <c r="J135" s="2">
        <v>1</v>
      </c>
      <c r="K135" s="2">
        <v>1</v>
      </c>
      <c r="L135" s="2">
        <v>1</v>
      </c>
      <c r="M135" s="2">
        <v>1</v>
      </c>
    </row>
    <row r="136" spans="2:13" x14ac:dyDescent="0.2">
      <c r="B136" s="3">
        <v>15</v>
      </c>
      <c r="C136" s="19" t="s">
        <v>314</v>
      </c>
      <c r="D136" s="21" t="s">
        <v>208</v>
      </c>
      <c r="E136" s="10">
        <f>F136/G136*100</f>
        <v>50</v>
      </c>
      <c r="F136" s="2">
        <f>SUM(H136:M136)</f>
        <v>2</v>
      </c>
      <c r="G136" s="2">
        <f>COUNT(H136:M136)*2</f>
        <v>4</v>
      </c>
      <c r="H136" s="2"/>
      <c r="I136" s="2"/>
      <c r="J136" s="2"/>
      <c r="K136" s="2">
        <v>1</v>
      </c>
      <c r="L136" s="2"/>
      <c r="M136" s="2">
        <v>1</v>
      </c>
    </row>
    <row r="137" spans="2:13" x14ac:dyDescent="0.2">
      <c r="B137" s="3">
        <v>16</v>
      </c>
      <c r="C137" s="19" t="s">
        <v>298</v>
      </c>
      <c r="D137" s="21" t="s">
        <v>207</v>
      </c>
      <c r="E137" s="10">
        <f>F137/G137*100</f>
        <v>40</v>
      </c>
      <c r="F137" s="2">
        <f>SUM(H137:M137)</f>
        <v>4</v>
      </c>
      <c r="G137" s="2">
        <f>COUNT(H137:M137)*2</f>
        <v>10</v>
      </c>
      <c r="H137" s="2"/>
      <c r="I137" s="2">
        <v>0</v>
      </c>
      <c r="J137" s="2">
        <v>0</v>
      </c>
      <c r="K137" s="2">
        <v>2</v>
      </c>
      <c r="L137" s="2">
        <v>2</v>
      </c>
      <c r="M137" s="2">
        <v>0</v>
      </c>
    </row>
    <row r="138" spans="2:13" x14ac:dyDescent="0.2">
      <c r="B138" s="3">
        <v>17</v>
      </c>
      <c r="C138" s="19" t="s">
        <v>306</v>
      </c>
      <c r="D138" s="21" t="s">
        <v>27</v>
      </c>
      <c r="E138" s="10">
        <f>F138/G138*100</f>
        <v>37.5</v>
      </c>
      <c r="F138" s="2">
        <f>SUM(H138:M138)</f>
        <v>3</v>
      </c>
      <c r="G138" s="2">
        <f>COUNT(H138:M138)*2</f>
        <v>8</v>
      </c>
      <c r="H138" s="2">
        <v>0</v>
      </c>
      <c r="I138" s="2">
        <v>1</v>
      </c>
      <c r="J138" s="2"/>
      <c r="K138" s="2">
        <v>1</v>
      </c>
      <c r="L138" s="2"/>
      <c r="M138" s="2">
        <v>1</v>
      </c>
    </row>
    <row r="139" spans="2:13" x14ac:dyDescent="0.2">
      <c r="B139" s="3">
        <v>18</v>
      </c>
      <c r="C139" s="19" t="s">
        <v>296</v>
      </c>
      <c r="D139" s="21" t="s">
        <v>207</v>
      </c>
      <c r="E139" s="10">
        <f>F139/G139*100</f>
        <v>33.333333333333329</v>
      </c>
      <c r="F139" s="2">
        <f>SUM(H139:M139)</f>
        <v>2</v>
      </c>
      <c r="G139" s="2">
        <f>COUNT(H139:M139)*2</f>
        <v>6</v>
      </c>
      <c r="H139" s="2"/>
      <c r="I139" s="2"/>
      <c r="J139" s="2">
        <v>0</v>
      </c>
      <c r="K139" s="2">
        <v>1</v>
      </c>
      <c r="L139" s="2">
        <v>1</v>
      </c>
      <c r="M139" s="2"/>
    </row>
    <row r="141" spans="2:13" x14ac:dyDescent="0.2">
      <c r="B141" s="28" t="s">
        <v>187</v>
      </c>
      <c r="C141" s="28"/>
      <c r="D141" s="11"/>
      <c r="E141" s="7"/>
      <c r="F141" s="7"/>
      <c r="G141" s="7"/>
      <c r="H141" s="28" t="s">
        <v>2</v>
      </c>
      <c r="I141" s="28"/>
      <c r="J141" s="28"/>
      <c r="K141" s="28"/>
      <c r="L141" s="28"/>
      <c r="M141" s="28"/>
    </row>
    <row r="142" spans="2:13" x14ac:dyDescent="0.2">
      <c r="B142" s="5" t="s">
        <v>3</v>
      </c>
      <c r="C142" s="12" t="s">
        <v>12</v>
      </c>
      <c r="D142" s="5" t="s">
        <v>4</v>
      </c>
      <c r="E142" s="5" t="s">
        <v>13</v>
      </c>
      <c r="F142" s="5" t="s">
        <v>14</v>
      </c>
      <c r="G142" s="5" t="s">
        <v>15</v>
      </c>
      <c r="H142" s="5">
        <v>1</v>
      </c>
      <c r="I142" s="5">
        <v>2</v>
      </c>
      <c r="J142" s="5">
        <v>3</v>
      </c>
      <c r="K142" s="5">
        <v>4</v>
      </c>
      <c r="L142" s="5">
        <v>5</v>
      </c>
      <c r="M142" s="5">
        <v>6</v>
      </c>
    </row>
    <row r="143" spans="2:13" x14ac:dyDescent="0.2">
      <c r="B143" s="3">
        <v>1</v>
      </c>
      <c r="C143" s="19" t="s">
        <v>426</v>
      </c>
      <c r="D143" s="21" t="s">
        <v>214</v>
      </c>
      <c r="E143" s="10">
        <f>F143/G143*100</f>
        <v>100</v>
      </c>
      <c r="F143" s="2">
        <f>SUM(H143:M143)</f>
        <v>8</v>
      </c>
      <c r="G143" s="2">
        <f>COUNT(H143:M143)*2</f>
        <v>8</v>
      </c>
      <c r="H143" s="2">
        <v>2</v>
      </c>
      <c r="I143" s="2">
        <v>2</v>
      </c>
      <c r="J143" s="2">
        <v>2</v>
      </c>
      <c r="K143" s="2"/>
      <c r="L143" s="2">
        <v>2</v>
      </c>
      <c r="M143" s="2"/>
    </row>
    <row r="144" spans="2:13" x14ac:dyDescent="0.2">
      <c r="B144" s="3">
        <v>2</v>
      </c>
      <c r="C144" s="19" t="s">
        <v>427</v>
      </c>
      <c r="D144" s="21" t="s">
        <v>214</v>
      </c>
      <c r="E144" s="10">
        <f>F144/G144*100</f>
        <v>90</v>
      </c>
      <c r="F144" s="2">
        <f>SUM(H144:M144)</f>
        <v>9</v>
      </c>
      <c r="G144" s="2">
        <f>COUNT(H144:M144)*2</f>
        <v>10</v>
      </c>
      <c r="H144" s="2">
        <v>2</v>
      </c>
      <c r="I144" s="2">
        <v>2</v>
      </c>
      <c r="J144" s="2">
        <v>2</v>
      </c>
      <c r="K144" s="2"/>
      <c r="L144" s="2">
        <v>1</v>
      </c>
      <c r="M144" s="2">
        <v>2</v>
      </c>
    </row>
    <row r="145" spans="2:13" x14ac:dyDescent="0.2">
      <c r="B145" s="3">
        <v>3</v>
      </c>
      <c r="C145" s="19" t="s">
        <v>311</v>
      </c>
      <c r="D145" s="21" t="s">
        <v>212</v>
      </c>
      <c r="E145" s="10">
        <f>F145/G145*100</f>
        <v>83.333333333333343</v>
      </c>
      <c r="F145" s="2">
        <f>SUM(H145:M145)</f>
        <v>10</v>
      </c>
      <c r="G145" s="2">
        <f>COUNT(H145:M145)*2</f>
        <v>12</v>
      </c>
      <c r="H145" s="2">
        <v>1</v>
      </c>
      <c r="I145" s="2">
        <v>2</v>
      </c>
      <c r="J145" s="2">
        <v>1</v>
      </c>
      <c r="K145" s="2">
        <v>2</v>
      </c>
      <c r="L145" s="2">
        <v>2</v>
      </c>
      <c r="M145" s="2">
        <v>2</v>
      </c>
    </row>
    <row r="146" spans="2:13" x14ac:dyDescent="0.2">
      <c r="B146" s="3">
        <v>4</v>
      </c>
      <c r="C146" s="19" t="s">
        <v>312</v>
      </c>
      <c r="D146" s="21" t="s">
        <v>212</v>
      </c>
      <c r="E146" s="10">
        <f>F146/G146*100</f>
        <v>83.333333333333343</v>
      </c>
      <c r="F146" s="2">
        <f>SUM(H146:M146)</f>
        <v>10</v>
      </c>
      <c r="G146" s="2">
        <f>COUNT(H146:M146)*2</f>
        <v>12</v>
      </c>
      <c r="H146" s="2">
        <v>1</v>
      </c>
      <c r="I146" s="2">
        <v>2</v>
      </c>
      <c r="J146" s="2">
        <v>1</v>
      </c>
      <c r="K146" s="2">
        <v>2</v>
      </c>
      <c r="L146" s="2">
        <v>2</v>
      </c>
      <c r="M146" s="2">
        <v>2</v>
      </c>
    </row>
    <row r="147" spans="2:13" x14ac:dyDescent="0.2">
      <c r="B147" s="3">
        <v>5</v>
      </c>
      <c r="C147" s="19" t="s">
        <v>313</v>
      </c>
      <c r="D147" s="21" t="s">
        <v>212</v>
      </c>
      <c r="E147" s="10">
        <f>F147/G147*100</f>
        <v>83.333333333333343</v>
      </c>
      <c r="F147" s="2">
        <f>SUM(H147:M147)</f>
        <v>10</v>
      </c>
      <c r="G147" s="2">
        <f>COUNT(H147:M147)*2</f>
        <v>12</v>
      </c>
      <c r="H147" s="2">
        <v>1</v>
      </c>
      <c r="I147" s="2">
        <v>2</v>
      </c>
      <c r="J147" s="2">
        <v>1</v>
      </c>
      <c r="K147" s="2">
        <v>2</v>
      </c>
      <c r="L147" s="2">
        <v>2</v>
      </c>
      <c r="M147" s="2">
        <v>2</v>
      </c>
    </row>
    <row r="148" spans="2:13" x14ac:dyDescent="0.2">
      <c r="B148" s="3">
        <v>6</v>
      </c>
      <c r="C148" s="19" t="s">
        <v>315</v>
      </c>
      <c r="D148" s="21" t="s">
        <v>31</v>
      </c>
      <c r="E148" s="10">
        <f>F148/G148*100</f>
        <v>83.333333333333343</v>
      </c>
      <c r="F148" s="2">
        <f>SUM(H148:M148)</f>
        <v>5</v>
      </c>
      <c r="G148" s="2">
        <f>COUNT(H148:M148)*2</f>
        <v>6</v>
      </c>
      <c r="H148" s="2"/>
      <c r="I148" s="2">
        <v>2</v>
      </c>
      <c r="J148" s="2">
        <v>1</v>
      </c>
      <c r="K148" s="2"/>
      <c r="L148" s="2">
        <v>2</v>
      </c>
      <c r="M148" s="2"/>
    </row>
    <row r="149" spans="2:13" x14ac:dyDescent="0.2">
      <c r="B149" s="3">
        <v>7</v>
      </c>
      <c r="C149" s="19" t="s">
        <v>316</v>
      </c>
      <c r="D149" s="21" t="s">
        <v>31</v>
      </c>
      <c r="E149" s="10">
        <f>F149/G149*100</f>
        <v>75</v>
      </c>
      <c r="F149" s="2">
        <f>SUM(H149:M149)</f>
        <v>9</v>
      </c>
      <c r="G149" s="2">
        <f>COUNT(H149:M149)*2</f>
        <v>12</v>
      </c>
      <c r="H149" s="2">
        <v>1</v>
      </c>
      <c r="I149" s="2">
        <v>2</v>
      </c>
      <c r="J149" s="2">
        <v>1</v>
      </c>
      <c r="K149" s="2">
        <v>1</v>
      </c>
      <c r="L149" s="2">
        <v>2</v>
      </c>
      <c r="M149" s="2">
        <v>2</v>
      </c>
    </row>
    <row r="150" spans="2:13" x14ac:dyDescent="0.2">
      <c r="B150" s="3">
        <v>8</v>
      </c>
      <c r="C150" s="19" t="s">
        <v>321</v>
      </c>
      <c r="D150" s="21" t="s">
        <v>213</v>
      </c>
      <c r="E150" s="10">
        <f>F150/G150*100</f>
        <v>66.666666666666657</v>
      </c>
      <c r="F150" s="2">
        <f>SUM(H150:M150)</f>
        <v>4</v>
      </c>
      <c r="G150" s="2">
        <f>COUNT(H150:M150)*2</f>
        <v>6</v>
      </c>
      <c r="H150" s="2"/>
      <c r="I150" s="2"/>
      <c r="J150" s="2">
        <v>2</v>
      </c>
      <c r="K150" s="2"/>
      <c r="L150" s="2">
        <v>0</v>
      </c>
      <c r="M150" s="2">
        <v>2</v>
      </c>
    </row>
    <row r="151" spans="2:13" x14ac:dyDescent="0.2">
      <c r="B151" s="3">
        <v>9</v>
      </c>
      <c r="C151" s="19" t="s">
        <v>319</v>
      </c>
      <c r="D151" s="21" t="s">
        <v>31</v>
      </c>
      <c r="E151" s="10">
        <f>F151/G151*100</f>
        <v>60</v>
      </c>
      <c r="F151" s="2">
        <f>SUM(H151:M151)</f>
        <v>6</v>
      </c>
      <c r="G151" s="2">
        <f>COUNT(H151:M151)*2</f>
        <v>10</v>
      </c>
      <c r="H151" s="2"/>
      <c r="I151" s="2">
        <v>2</v>
      </c>
      <c r="J151" s="2">
        <v>0</v>
      </c>
      <c r="K151" s="2">
        <v>1</v>
      </c>
      <c r="L151" s="2">
        <v>2</v>
      </c>
      <c r="M151" s="2">
        <v>1</v>
      </c>
    </row>
    <row r="152" spans="2:13" x14ac:dyDescent="0.2">
      <c r="B152" s="3">
        <v>10</v>
      </c>
      <c r="C152" s="19" t="s">
        <v>425</v>
      </c>
      <c r="D152" s="21" t="s">
        <v>214</v>
      </c>
      <c r="E152" s="10">
        <f>F152/G152*100</f>
        <v>60</v>
      </c>
      <c r="F152" s="2">
        <f>SUM(H152:M152)</f>
        <v>6</v>
      </c>
      <c r="G152" s="2">
        <f>COUNT(H152:M152)*2</f>
        <v>10</v>
      </c>
      <c r="H152" s="2">
        <v>2</v>
      </c>
      <c r="I152" s="2">
        <v>2</v>
      </c>
      <c r="J152" s="2">
        <v>0</v>
      </c>
      <c r="K152" s="2">
        <v>2</v>
      </c>
      <c r="L152" s="2"/>
      <c r="M152" s="2">
        <v>0</v>
      </c>
    </row>
    <row r="153" spans="2:13" x14ac:dyDescent="0.2">
      <c r="B153" s="3">
        <v>11</v>
      </c>
      <c r="C153" s="19" t="s">
        <v>308</v>
      </c>
      <c r="D153" s="21" t="s">
        <v>211</v>
      </c>
      <c r="E153" s="10">
        <f>F153/G153*100</f>
        <v>58.333333333333336</v>
      </c>
      <c r="F153" s="2">
        <f>SUM(H153:M153)</f>
        <v>7</v>
      </c>
      <c r="G153" s="2">
        <f>COUNT(H153:M153)*2</f>
        <v>12</v>
      </c>
      <c r="H153" s="2">
        <v>2</v>
      </c>
      <c r="I153" s="2">
        <v>0</v>
      </c>
      <c r="J153" s="2">
        <v>2</v>
      </c>
      <c r="K153" s="2">
        <v>2</v>
      </c>
      <c r="L153" s="2">
        <v>1</v>
      </c>
      <c r="M153" s="2">
        <v>0</v>
      </c>
    </row>
    <row r="154" spans="2:13" x14ac:dyDescent="0.2">
      <c r="B154" s="3">
        <v>12</v>
      </c>
      <c r="C154" s="19" t="s">
        <v>322</v>
      </c>
      <c r="D154" s="21" t="s">
        <v>213</v>
      </c>
      <c r="E154" s="10">
        <f>F154/G154*100</f>
        <v>50</v>
      </c>
      <c r="F154" s="2">
        <f>SUM(H154:M154)</f>
        <v>5</v>
      </c>
      <c r="G154" s="2">
        <f>COUNT(H154:M154)*2</f>
        <v>10</v>
      </c>
      <c r="H154" s="2">
        <v>0</v>
      </c>
      <c r="I154" s="2"/>
      <c r="J154" s="2">
        <v>2</v>
      </c>
      <c r="K154" s="2">
        <v>1</v>
      </c>
      <c r="L154" s="2">
        <v>0</v>
      </c>
      <c r="M154" s="2">
        <v>2</v>
      </c>
    </row>
    <row r="155" spans="2:13" x14ac:dyDescent="0.2">
      <c r="B155" s="3">
        <v>13</v>
      </c>
      <c r="C155" s="19" t="s">
        <v>309</v>
      </c>
      <c r="D155" s="21" t="s">
        <v>211</v>
      </c>
      <c r="E155" s="10">
        <f>F155/G155*100</f>
        <v>50</v>
      </c>
      <c r="F155" s="2">
        <f>SUM(H155:M155)</f>
        <v>5</v>
      </c>
      <c r="G155" s="2">
        <f>COUNT(H155:M155)*2</f>
        <v>10</v>
      </c>
      <c r="H155" s="2">
        <v>2</v>
      </c>
      <c r="I155" s="2">
        <v>0</v>
      </c>
      <c r="J155" s="2"/>
      <c r="K155" s="2">
        <v>1</v>
      </c>
      <c r="L155" s="2">
        <v>2</v>
      </c>
      <c r="M155" s="2">
        <v>0</v>
      </c>
    </row>
    <row r="156" spans="2:13" x14ac:dyDescent="0.2">
      <c r="B156" s="3">
        <v>14</v>
      </c>
      <c r="C156" s="19" t="s">
        <v>317</v>
      </c>
      <c r="D156" s="21" t="s">
        <v>31</v>
      </c>
      <c r="E156" s="10">
        <f>F156/G156*100</f>
        <v>50</v>
      </c>
      <c r="F156" s="2">
        <f>SUM(H156:M156)</f>
        <v>2</v>
      </c>
      <c r="G156" s="2">
        <f>COUNT(H156:M156)*2</f>
        <v>4</v>
      </c>
      <c r="H156" s="2"/>
      <c r="I156" s="2"/>
      <c r="J156" s="2"/>
      <c r="K156" s="2">
        <v>2</v>
      </c>
      <c r="L156" s="2"/>
      <c r="M156" s="2">
        <v>0</v>
      </c>
    </row>
    <row r="157" spans="2:13" x14ac:dyDescent="0.2">
      <c r="B157" s="3">
        <v>15</v>
      </c>
      <c r="C157" s="19" t="s">
        <v>320</v>
      </c>
      <c r="D157" s="21" t="s">
        <v>213</v>
      </c>
      <c r="E157" s="10">
        <f>F157/G157*100</f>
        <v>40</v>
      </c>
      <c r="F157" s="2">
        <f>SUM(H157:M157)</f>
        <v>4</v>
      </c>
      <c r="G157" s="2">
        <f>COUNT(H157:M157)*2</f>
        <v>10</v>
      </c>
      <c r="H157" s="2">
        <v>0</v>
      </c>
      <c r="I157" s="2"/>
      <c r="J157" s="2">
        <v>2</v>
      </c>
      <c r="K157" s="2">
        <v>0</v>
      </c>
      <c r="L157" s="2">
        <v>0</v>
      </c>
      <c r="M157" s="2">
        <v>2</v>
      </c>
    </row>
    <row r="158" spans="2:13" x14ac:dyDescent="0.2">
      <c r="B158" s="3">
        <v>16</v>
      </c>
      <c r="C158" s="19" t="s">
        <v>307</v>
      </c>
      <c r="D158" s="21" t="s">
        <v>211</v>
      </c>
      <c r="E158" s="10">
        <f>F158/G158*100</f>
        <v>37.5</v>
      </c>
      <c r="F158" s="2">
        <f>SUM(H158:M158)</f>
        <v>3</v>
      </c>
      <c r="G158" s="2">
        <f>COUNT(H158:M158)*2</f>
        <v>8</v>
      </c>
      <c r="H158" s="2">
        <v>2</v>
      </c>
      <c r="I158" s="2">
        <v>0</v>
      </c>
      <c r="J158" s="2">
        <v>1</v>
      </c>
      <c r="K158" s="2"/>
      <c r="L158" s="2"/>
      <c r="M158" s="2">
        <v>0</v>
      </c>
    </row>
    <row r="159" spans="2:13" x14ac:dyDescent="0.2">
      <c r="B159" s="3">
        <v>17</v>
      </c>
      <c r="C159" s="19" t="s">
        <v>310</v>
      </c>
      <c r="D159" s="21" t="s">
        <v>211</v>
      </c>
      <c r="E159" s="10">
        <f>F159/G159*100</f>
        <v>30</v>
      </c>
      <c r="F159" s="2">
        <f>SUM(H159:M159)</f>
        <v>3</v>
      </c>
      <c r="G159" s="2">
        <f>COUNT(H159:M159)*2</f>
        <v>10</v>
      </c>
      <c r="H159" s="2"/>
      <c r="I159" s="2">
        <v>0</v>
      </c>
      <c r="J159" s="2">
        <v>1</v>
      </c>
      <c r="K159" s="2">
        <v>2</v>
      </c>
      <c r="L159" s="2">
        <v>0</v>
      </c>
      <c r="M159" s="2">
        <v>0</v>
      </c>
    </row>
    <row r="160" spans="2:13" x14ac:dyDescent="0.2">
      <c r="B160" s="3">
        <v>18</v>
      </c>
      <c r="C160" s="19" t="s">
        <v>318</v>
      </c>
      <c r="D160" s="21" t="s">
        <v>31</v>
      </c>
      <c r="E160" s="10">
        <f>F160/G160*100</f>
        <v>25</v>
      </c>
      <c r="F160" s="2">
        <f>SUM(H160:M160)</f>
        <v>1</v>
      </c>
      <c r="G160" s="2">
        <f>COUNT(H160:M160)*2</f>
        <v>4</v>
      </c>
      <c r="H160" s="2">
        <v>1</v>
      </c>
      <c r="I160" s="2"/>
      <c r="J160" s="2"/>
      <c r="K160" s="2"/>
      <c r="L160" s="2"/>
      <c r="M160" s="2">
        <v>0</v>
      </c>
    </row>
    <row r="162" spans="2:13" x14ac:dyDescent="0.2">
      <c r="B162" s="28" t="s">
        <v>360</v>
      </c>
      <c r="C162" s="28"/>
      <c r="D162" s="11"/>
      <c r="E162" s="7"/>
      <c r="F162" s="7"/>
      <c r="G162" s="7"/>
      <c r="H162" s="28" t="s">
        <v>2</v>
      </c>
      <c r="I162" s="28"/>
      <c r="J162" s="28"/>
      <c r="K162" s="28"/>
      <c r="L162" s="28"/>
      <c r="M162" s="28"/>
    </row>
    <row r="163" spans="2:13" x14ac:dyDescent="0.2">
      <c r="B163" s="5" t="s">
        <v>3</v>
      </c>
      <c r="C163" s="12" t="s">
        <v>12</v>
      </c>
      <c r="D163" s="5" t="s">
        <v>4</v>
      </c>
      <c r="E163" s="5" t="s">
        <v>13</v>
      </c>
      <c r="F163" s="5" t="s">
        <v>14</v>
      </c>
      <c r="G163" s="5" t="s">
        <v>15</v>
      </c>
      <c r="H163" s="5">
        <v>1</v>
      </c>
      <c r="I163" s="5">
        <v>2</v>
      </c>
      <c r="J163" s="5">
        <v>3</v>
      </c>
      <c r="K163" s="5">
        <v>4</v>
      </c>
      <c r="L163" s="5">
        <v>5</v>
      </c>
      <c r="M163" s="5">
        <v>6</v>
      </c>
    </row>
    <row r="164" spans="2:13" x14ac:dyDescent="0.2">
      <c r="B164" s="3">
        <v>1</v>
      </c>
      <c r="C164" s="19" t="s">
        <v>323</v>
      </c>
      <c r="D164" s="21" t="s">
        <v>215</v>
      </c>
      <c r="E164" s="10">
        <f>F164/G164*100</f>
        <v>100</v>
      </c>
      <c r="F164" s="2">
        <f>SUM(H164:M164)</f>
        <v>10</v>
      </c>
      <c r="G164" s="2">
        <f>COUNT(H164:M164)*2</f>
        <v>10</v>
      </c>
      <c r="H164" s="2">
        <v>2</v>
      </c>
      <c r="I164" s="2">
        <v>2</v>
      </c>
      <c r="J164" s="2">
        <v>2</v>
      </c>
      <c r="K164" s="2">
        <v>2</v>
      </c>
      <c r="L164" s="2">
        <v>2</v>
      </c>
      <c r="M164" s="2"/>
    </row>
    <row r="165" spans="2:13" x14ac:dyDescent="0.2">
      <c r="B165" s="3">
        <v>2</v>
      </c>
      <c r="C165" s="19" t="s">
        <v>325</v>
      </c>
      <c r="D165" s="21" t="s">
        <v>215</v>
      </c>
      <c r="E165" s="10">
        <f>F165/G165*100</f>
        <v>100</v>
      </c>
      <c r="F165" s="2">
        <f>SUM(H165:M165)</f>
        <v>8</v>
      </c>
      <c r="G165" s="2">
        <f>COUNT(H165:M165)*2</f>
        <v>8</v>
      </c>
      <c r="H165" s="2">
        <v>2</v>
      </c>
      <c r="I165" s="2"/>
      <c r="J165" s="2">
        <v>2</v>
      </c>
      <c r="K165" s="2">
        <v>2</v>
      </c>
      <c r="L165" s="2">
        <v>2</v>
      </c>
      <c r="M165" s="2"/>
    </row>
    <row r="166" spans="2:13" x14ac:dyDescent="0.2">
      <c r="B166" s="3">
        <v>3</v>
      </c>
      <c r="C166" s="18" t="s">
        <v>429</v>
      </c>
      <c r="D166" s="21" t="s">
        <v>217</v>
      </c>
      <c r="E166" s="10">
        <f>F166/G166*100</f>
        <v>100</v>
      </c>
      <c r="F166" s="2">
        <f>SUM(H166:M166)</f>
        <v>4</v>
      </c>
      <c r="G166" s="2">
        <f>COUNT(H166:M166)*2</f>
        <v>4</v>
      </c>
      <c r="H166" s="2">
        <v>2</v>
      </c>
      <c r="I166" s="2">
        <v>2</v>
      </c>
      <c r="J166" s="2"/>
      <c r="K166" s="2"/>
      <c r="L166" s="2"/>
      <c r="M166" s="2"/>
    </row>
    <row r="167" spans="2:13" x14ac:dyDescent="0.2">
      <c r="B167" s="3">
        <v>4</v>
      </c>
      <c r="C167" s="19" t="s">
        <v>332</v>
      </c>
      <c r="D167" s="21" t="s">
        <v>7</v>
      </c>
      <c r="E167" s="10">
        <f>F167/G167*100</f>
        <v>90</v>
      </c>
      <c r="F167" s="2">
        <f>SUM(H167:M167)</f>
        <v>9</v>
      </c>
      <c r="G167" s="2">
        <f>COUNT(H167:M167)*2</f>
        <v>10</v>
      </c>
      <c r="H167" s="2">
        <v>2</v>
      </c>
      <c r="I167" s="2">
        <v>1</v>
      </c>
      <c r="J167" s="2">
        <v>2</v>
      </c>
      <c r="K167" s="2"/>
      <c r="L167" s="2">
        <v>2</v>
      </c>
      <c r="M167" s="2">
        <v>2</v>
      </c>
    </row>
    <row r="168" spans="2:13" x14ac:dyDescent="0.2">
      <c r="B168" s="3">
        <v>5</v>
      </c>
      <c r="C168" s="19" t="s">
        <v>324</v>
      </c>
      <c r="D168" s="21" t="s">
        <v>215</v>
      </c>
      <c r="E168" s="10">
        <f>F168/G168*100</f>
        <v>90</v>
      </c>
      <c r="F168" s="2">
        <f>SUM(H168:M168)</f>
        <v>9</v>
      </c>
      <c r="G168" s="2">
        <f>COUNT(H168:M168)*2</f>
        <v>10</v>
      </c>
      <c r="H168" s="2">
        <v>1</v>
      </c>
      <c r="I168" s="2">
        <v>2</v>
      </c>
      <c r="J168" s="2">
        <v>2</v>
      </c>
      <c r="K168" s="2">
        <v>2</v>
      </c>
      <c r="L168" s="2">
        <v>2</v>
      </c>
      <c r="M168" s="2"/>
    </row>
    <row r="169" spans="2:13" x14ac:dyDescent="0.2">
      <c r="B169" s="3">
        <v>6</v>
      </c>
      <c r="C169" s="19" t="s">
        <v>326</v>
      </c>
      <c r="D169" s="21" t="s">
        <v>8</v>
      </c>
      <c r="E169" s="10">
        <f>F169/G169*100</f>
        <v>75</v>
      </c>
      <c r="F169" s="2">
        <f>SUM(H169:M169)</f>
        <v>9</v>
      </c>
      <c r="G169" s="2">
        <f>COUNT(H169:M169)*2</f>
        <v>12</v>
      </c>
      <c r="H169" s="2">
        <v>1</v>
      </c>
      <c r="I169" s="2">
        <v>2</v>
      </c>
      <c r="J169" s="2">
        <v>1</v>
      </c>
      <c r="K169" s="2">
        <v>2</v>
      </c>
      <c r="L169" s="2">
        <v>2</v>
      </c>
      <c r="M169" s="2">
        <v>1</v>
      </c>
    </row>
    <row r="170" spans="2:13" x14ac:dyDescent="0.2">
      <c r="B170" s="3">
        <v>7</v>
      </c>
      <c r="C170" s="18" t="s">
        <v>435</v>
      </c>
      <c r="D170" s="21" t="s">
        <v>218</v>
      </c>
      <c r="E170" s="10">
        <f>F170/G170*100</f>
        <v>75</v>
      </c>
      <c r="F170" s="2">
        <f>SUM(H170:M170)</f>
        <v>6</v>
      </c>
      <c r="G170" s="2">
        <f>COUNT(H170:M170)*2</f>
        <v>8</v>
      </c>
      <c r="H170" s="2">
        <v>2</v>
      </c>
      <c r="I170" s="2">
        <v>1</v>
      </c>
      <c r="J170" s="2">
        <v>2</v>
      </c>
      <c r="K170" s="2"/>
      <c r="L170" s="2"/>
      <c r="M170" s="2">
        <v>1</v>
      </c>
    </row>
    <row r="171" spans="2:13" x14ac:dyDescent="0.2">
      <c r="B171" s="3">
        <v>8</v>
      </c>
      <c r="C171" s="18" t="s">
        <v>434</v>
      </c>
      <c r="D171" s="21" t="s">
        <v>218</v>
      </c>
      <c r="E171" s="10">
        <f>F171/G171*100</f>
        <v>75</v>
      </c>
      <c r="F171" s="2">
        <f>SUM(H171:M171)</f>
        <v>3</v>
      </c>
      <c r="G171" s="2">
        <f>COUNT(H171:M171)*2</f>
        <v>4</v>
      </c>
      <c r="H171" s="2">
        <v>1</v>
      </c>
      <c r="I171" s="2"/>
      <c r="J171" s="2">
        <v>2</v>
      </c>
      <c r="K171" s="2"/>
      <c r="L171" s="2"/>
      <c r="M171" s="2"/>
    </row>
    <row r="172" spans="2:13" x14ac:dyDescent="0.2">
      <c r="B172" s="3">
        <v>9</v>
      </c>
      <c r="C172" s="19" t="s">
        <v>334</v>
      </c>
      <c r="D172" s="21" t="s">
        <v>7</v>
      </c>
      <c r="E172" s="10">
        <f>F172/G172*100</f>
        <v>70</v>
      </c>
      <c r="F172" s="2">
        <f>SUM(H172:M172)</f>
        <v>7</v>
      </c>
      <c r="G172" s="2">
        <f>COUNT(H172:M172)*2</f>
        <v>10</v>
      </c>
      <c r="H172" s="2">
        <v>1</v>
      </c>
      <c r="I172" s="2">
        <v>0</v>
      </c>
      <c r="J172" s="2">
        <v>2</v>
      </c>
      <c r="K172" s="2"/>
      <c r="L172" s="2">
        <v>2</v>
      </c>
      <c r="M172" s="2">
        <v>2</v>
      </c>
    </row>
    <row r="173" spans="2:13" x14ac:dyDescent="0.2">
      <c r="B173" s="3">
        <v>10</v>
      </c>
      <c r="C173" s="18" t="s">
        <v>433</v>
      </c>
      <c r="D173" s="21" t="s">
        <v>218</v>
      </c>
      <c r="E173" s="10">
        <f>F173/G173*100</f>
        <v>62.5</v>
      </c>
      <c r="F173" s="2">
        <f>SUM(H173:M173)</f>
        <v>5</v>
      </c>
      <c r="G173" s="2">
        <f>COUNT(H173:M173)*2</f>
        <v>8</v>
      </c>
      <c r="H173" s="2">
        <v>0</v>
      </c>
      <c r="I173" s="2">
        <v>1</v>
      </c>
      <c r="J173" s="2">
        <v>2</v>
      </c>
      <c r="K173" s="2"/>
      <c r="L173" s="2"/>
      <c r="M173" s="2">
        <v>2</v>
      </c>
    </row>
    <row r="174" spans="2:13" x14ac:dyDescent="0.2">
      <c r="B174" s="3">
        <v>11</v>
      </c>
      <c r="C174" s="19" t="s">
        <v>330</v>
      </c>
      <c r="D174" s="21" t="s">
        <v>216</v>
      </c>
      <c r="E174" s="10">
        <f>F174/G174*100</f>
        <v>50</v>
      </c>
      <c r="F174" s="2">
        <f>SUM(H174:M174)</f>
        <v>1</v>
      </c>
      <c r="G174" s="2">
        <f>COUNT(H174:M174)*2</f>
        <v>2</v>
      </c>
      <c r="H174" s="2">
        <v>1</v>
      </c>
      <c r="I174" s="2"/>
      <c r="J174" s="2"/>
      <c r="K174" s="2"/>
      <c r="L174" s="2"/>
      <c r="M174" s="2"/>
    </row>
    <row r="175" spans="2:13" x14ac:dyDescent="0.2">
      <c r="B175" s="3">
        <v>12</v>
      </c>
      <c r="C175" s="19" t="s">
        <v>333</v>
      </c>
      <c r="D175" s="21" t="s">
        <v>7</v>
      </c>
      <c r="E175" s="10">
        <f>F175/G175*100</f>
        <v>40</v>
      </c>
      <c r="F175" s="2">
        <f>SUM(H175:M175)</f>
        <v>4</v>
      </c>
      <c r="G175" s="2">
        <f>COUNT(H175:M175)*2</f>
        <v>10</v>
      </c>
      <c r="H175" s="2">
        <v>0</v>
      </c>
      <c r="I175" s="2">
        <v>0</v>
      </c>
      <c r="J175" s="2">
        <v>0</v>
      </c>
      <c r="K175" s="2"/>
      <c r="L175" s="2">
        <v>2</v>
      </c>
      <c r="M175" s="2">
        <v>2</v>
      </c>
    </row>
    <row r="176" spans="2:13" x14ac:dyDescent="0.2">
      <c r="B176" s="3">
        <v>13</v>
      </c>
      <c r="C176" s="19" t="s">
        <v>327</v>
      </c>
      <c r="D176" s="21" t="s">
        <v>8</v>
      </c>
      <c r="E176" s="10">
        <f>F176/G176*100</f>
        <v>33.333333333333329</v>
      </c>
      <c r="F176" s="2">
        <f>SUM(H176:M176)</f>
        <v>4</v>
      </c>
      <c r="G176" s="2">
        <f>COUNT(H176:M176)*2</f>
        <v>12</v>
      </c>
      <c r="H176" s="2">
        <v>0</v>
      </c>
      <c r="I176" s="2">
        <v>0</v>
      </c>
      <c r="J176" s="2">
        <v>0</v>
      </c>
      <c r="K176" s="2">
        <v>2</v>
      </c>
      <c r="L176" s="2">
        <v>2</v>
      </c>
      <c r="M176" s="2">
        <v>0</v>
      </c>
    </row>
    <row r="177" spans="2:13" x14ac:dyDescent="0.2">
      <c r="B177" s="3">
        <v>14</v>
      </c>
      <c r="C177" s="19" t="s">
        <v>329</v>
      </c>
      <c r="D177" s="21" t="s">
        <v>216</v>
      </c>
      <c r="E177" s="10">
        <f>F177/G177*100</f>
        <v>33.333333333333329</v>
      </c>
      <c r="F177" s="2">
        <f>SUM(H177:M177)</f>
        <v>4</v>
      </c>
      <c r="G177" s="2">
        <f>COUNT(H177:M177)*2</f>
        <v>12</v>
      </c>
      <c r="H177" s="2">
        <v>0</v>
      </c>
      <c r="I177" s="2">
        <v>1</v>
      </c>
      <c r="J177" s="2">
        <v>0</v>
      </c>
      <c r="K177" s="2">
        <v>1</v>
      </c>
      <c r="L177" s="2">
        <v>0</v>
      </c>
      <c r="M177" s="2">
        <v>2</v>
      </c>
    </row>
    <row r="178" spans="2:13" x14ac:dyDescent="0.2">
      <c r="B178" s="3">
        <v>15</v>
      </c>
      <c r="C178" s="19" t="s">
        <v>331</v>
      </c>
      <c r="D178" s="21" t="s">
        <v>216</v>
      </c>
      <c r="E178" s="10">
        <f>F178/G178*100</f>
        <v>33.333333333333329</v>
      </c>
      <c r="F178" s="2">
        <f>SUM(H178:M178)</f>
        <v>4</v>
      </c>
      <c r="G178" s="2">
        <f>COUNT(H178:M178)*2</f>
        <v>12</v>
      </c>
      <c r="H178" s="2">
        <v>1</v>
      </c>
      <c r="I178" s="2">
        <v>0</v>
      </c>
      <c r="J178" s="2">
        <v>0</v>
      </c>
      <c r="K178" s="2">
        <v>1</v>
      </c>
      <c r="L178" s="2">
        <v>0</v>
      </c>
      <c r="M178" s="2">
        <v>2</v>
      </c>
    </row>
    <row r="179" spans="2:13" x14ac:dyDescent="0.2">
      <c r="B179" s="3">
        <v>16</v>
      </c>
      <c r="C179" s="19" t="s">
        <v>328</v>
      </c>
      <c r="D179" s="21" t="s">
        <v>8</v>
      </c>
      <c r="E179" s="10">
        <f>F179/G179*100</f>
        <v>25</v>
      </c>
      <c r="F179" s="2">
        <f>SUM(H179:M179)</f>
        <v>3</v>
      </c>
      <c r="G179" s="2">
        <f>COUNT(H179:M179)*2</f>
        <v>12</v>
      </c>
      <c r="H179" s="2">
        <v>0</v>
      </c>
      <c r="I179" s="2">
        <v>0</v>
      </c>
      <c r="J179" s="2">
        <v>1</v>
      </c>
      <c r="K179" s="2">
        <v>0</v>
      </c>
      <c r="L179" s="2">
        <v>2</v>
      </c>
      <c r="M179" s="2">
        <v>0</v>
      </c>
    </row>
    <row r="181" spans="2:13" x14ac:dyDescent="0.2">
      <c r="B181" s="28" t="s">
        <v>60</v>
      </c>
      <c r="C181" s="28"/>
      <c r="D181" s="11"/>
      <c r="E181" s="7"/>
      <c r="F181" s="7"/>
      <c r="G181" s="7"/>
      <c r="H181" s="28" t="s">
        <v>2</v>
      </c>
      <c r="I181" s="28"/>
      <c r="J181" s="28"/>
      <c r="K181" s="28"/>
      <c r="L181" s="28"/>
      <c r="M181" s="28"/>
    </row>
    <row r="182" spans="2:13" x14ac:dyDescent="0.2">
      <c r="B182" s="5" t="s">
        <v>3</v>
      </c>
      <c r="C182" s="12" t="s">
        <v>12</v>
      </c>
      <c r="D182" s="5" t="s">
        <v>4</v>
      </c>
      <c r="E182" s="5" t="s">
        <v>13</v>
      </c>
      <c r="F182" s="5" t="s">
        <v>14</v>
      </c>
      <c r="G182" s="5" t="s">
        <v>15</v>
      </c>
      <c r="H182" s="5">
        <v>1</v>
      </c>
      <c r="I182" s="5">
        <v>2</v>
      </c>
      <c r="J182" s="5">
        <v>3</v>
      </c>
      <c r="K182" s="5">
        <v>4</v>
      </c>
      <c r="L182" s="5">
        <v>5</v>
      </c>
      <c r="M182" s="5">
        <v>6</v>
      </c>
    </row>
    <row r="183" spans="2:13" x14ac:dyDescent="0.2">
      <c r="B183" s="3">
        <v>1</v>
      </c>
      <c r="C183" s="19" t="s">
        <v>350</v>
      </c>
      <c r="D183" s="21" t="s">
        <v>222</v>
      </c>
      <c r="E183" s="10">
        <f>F183/G183*100</f>
        <v>100</v>
      </c>
      <c r="F183" s="2">
        <f>SUM(H183:M183)</f>
        <v>11</v>
      </c>
      <c r="G183" s="2">
        <f>(COUNT(H183:M183)*2)-1</f>
        <v>11</v>
      </c>
      <c r="H183" s="17">
        <v>2</v>
      </c>
      <c r="I183" s="2">
        <v>2</v>
      </c>
      <c r="J183" s="2">
        <v>2</v>
      </c>
      <c r="K183" s="2">
        <v>2</v>
      </c>
      <c r="L183" s="2">
        <v>1</v>
      </c>
      <c r="M183" s="2">
        <v>2</v>
      </c>
    </row>
    <row r="184" spans="2:13" x14ac:dyDescent="0.2">
      <c r="B184" s="3">
        <v>2</v>
      </c>
      <c r="C184" s="19" t="s">
        <v>342</v>
      </c>
      <c r="D184" s="21" t="s">
        <v>221</v>
      </c>
      <c r="E184" s="10">
        <f>F184/G184*100</f>
        <v>100</v>
      </c>
      <c r="F184" s="2">
        <f>SUM(H184:M184)</f>
        <v>2</v>
      </c>
      <c r="G184" s="2">
        <f>COUNT(H184:M184)*2</f>
        <v>2</v>
      </c>
      <c r="H184" s="17"/>
      <c r="I184" s="2"/>
      <c r="J184" s="2"/>
      <c r="K184" s="2"/>
      <c r="L184" s="2">
        <v>2</v>
      </c>
      <c r="M184" s="2"/>
    </row>
    <row r="185" spans="2:13" x14ac:dyDescent="0.2">
      <c r="B185" s="3">
        <v>3</v>
      </c>
      <c r="C185" s="19" t="s">
        <v>338</v>
      </c>
      <c r="D185" s="21" t="s">
        <v>220</v>
      </c>
      <c r="E185" s="10">
        <f>F185/G185*100</f>
        <v>91.666666666666657</v>
      </c>
      <c r="F185" s="2">
        <f>SUM(H185:M185)</f>
        <v>11</v>
      </c>
      <c r="G185" s="2">
        <f>COUNT(H185:M185)*2</f>
        <v>12</v>
      </c>
      <c r="H185" s="17">
        <v>2</v>
      </c>
      <c r="I185" s="2">
        <v>2</v>
      </c>
      <c r="J185" s="2">
        <v>1</v>
      </c>
      <c r="K185" s="2">
        <v>2</v>
      </c>
      <c r="L185" s="2">
        <v>2</v>
      </c>
      <c r="M185" s="2">
        <v>2</v>
      </c>
    </row>
    <row r="186" spans="2:13" x14ac:dyDescent="0.2">
      <c r="B186" s="3">
        <v>4</v>
      </c>
      <c r="C186" s="19" t="s">
        <v>355</v>
      </c>
      <c r="D186" s="21" t="s">
        <v>201</v>
      </c>
      <c r="E186" s="10">
        <f>F186/G186*100</f>
        <v>87.5</v>
      </c>
      <c r="F186" s="2">
        <f>SUM(H186:M186)</f>
        <v>7</v>
      </c>
      <c r="G186" s="2">
        <f>COUNT(H186:M186)*2</f>
        <v>8</v>
      </c>
      <c r="H186" s="17">
        <v>2</v>
      </c>
      <c r="I186" s="2">
        <v>2</v>
      </c>
      <c r="J186" s="2">
        <v>2</v>
      </c>
      <c r="K186" s="2"/>
      <c r="L186" s="2">
        <v>1</v>
      </c>
      <c r="M186" s="2"/>
    </row>
    <row r="187" spans="2:13" x14ac:dyDescent="0.2">
      <c r="B187" s="3">
        <v>5</v>
      </c>
      <c r="C187" s="19" t="s">
        <v>354</v>
      </c>
      <c r="D187" s="21" t="s">
        <v>201</v>
      </c>
      <c r="E187" s="10">
        <f>F187/G187*100</f>
        <v>87.5</v>
      </c>
      <c r="F187" s="2">
        <f>SUM(H187:M187)</f>
        <v>7</v>
      </c>
      <c r="G187" s="2">
        <f>COUNT(H187:M187)*2</f>
        <v>8</v>
      </c>
      <c r="H187" s="17">
        <v>2</v>
      </c>
      <c r="I187" s="2">
        <v>1</v>
      </c>
      <c r="J187" s="2">
        <v>2</v>
      </c>
      <c r="K187" s="2"/>
      <c r="L187" s="2">
        <v>2</v>
      </c>
      <c r="M187" s="2"/>
    </row>
    <row r="188" spans="2:13" x14ac:dyDescent="0.2">
      <c r="B188" s="3">
        <v>6</v>
      </c>
      <c r="C188" s="19" t="s">
        <v>351</v>
      </c>
      <c r="D188" s="21" t="s">
        <v>222</v>
      </c>
      <c r="E188" s="10">
        <f>F188/G188*100</f>
        <v>83.333333333333343</v>
      </c>
      <c r="F188" s="2">
        <f>SUM(H188:M188)</f>
        <v>10</v>
      </c>
      <c r="G188" s="2">
        <f>COUNT(H188:M188)*2</f>
        <v>12</v>
      </c>
      <c r="H188" s="17">
        <v>2</v>
      </c>
      <c r="I188" s="2">
        <v>2</v>
      </c>
      <c r="J188" s="2">
        <v>2</v>
      </c>
      <c r="K188" s="2">
        <v>2</v>
      </c>
      <c r="L188" s="2">
        <v>1</v>
      </c>
      <c r="M188" s="2">
        <v>1</v>
      </c>
    </row>
    <row r="189" spans="2:13" x14ac:dyDescent="0.2">
      <c r="B189" s="3">
        <v>7</v>
      </c>
      <c r="C189" s="19" t="s">
        <v>356</v>
      </c>
      <c r="D189" s="21" t="s">
        <v>223</v>
      </c>
      <c r="E189" s="10">
        <f>F189/G189*100</f>
        <v>83.333333333333343</v>
      </c>
      <c r="F189" s="2">
        <f>SUM(H189:M189)</f>
        <v>10</v>
      </c>
      <c r="G189" s="2">
        <f>COUNT(H189:M189)*2</f>
        <v>12</v>
      </c>
      <c r="H189" s="17">
        <v>2</v>
      </c>
      <c r="I189" s="2">
        <v>1</v>
      </c>
      <c r="J189" s="2">
        <v>2</v>
      </c>
      <c r="K189" s="2">
        <v>1</v>
      </c>
      <c r="L189" s="2">
        <v>2</v>
      </c>
      <c r="M189" s="2">
        <v>2</v>
      </c>
    </row>
    <row r="190" spans="2:13" x14ac:dyDescent="0.2">
      <c r="B190" s="3">
        <v>8</v>
      </c>
      <c r="C190" s="19" t="s">
        <v>357</v>
      </c>
      <c r="D190" s="21" t="s">
        <v>223</v>
      </c>
      <c r="E190" s="10">
        <f>F190/G190*100</f>
        <v>83.333333333333343</v>
      </c>
      <c r="F190" s="2">
        <f>SUM(H190:M190)</f>
        <v>10</v>
      </c>
      <c r="G190" s="2">
        <f>COUNT(H190:M190)*2</f>
        <v>12</v>
      </c>
      <c r="H190" s="17">
        <v>1</v>
      </c>
      <c r="I190" s="2">
        <v>2</v>
      </c>
      <c r="J190" s="2">
        <v>2</v>
      </c>
      <c r="K190" s="2">
        <v>2</v>
      </c>
      <c r="L190" s="2">
        <v>1</v>
      </c>
      <c r="M190" s="2">
        <v>2</v>
      </c>
    </row>
    <row r="191" spans="2:13" x14ac:dyDescent="0.2">
      <c r="B191" s="3">
        <v>9</v>
      </c>
      <c r="C191" s="19" t="s">
        <v>335</v>
      </c>
      <c r="D191" s="21" t="s">
        <v>219</v>
      </c>
      <c r="E191" s="10">
        <f>F191/G191*100</f>
        <v>80</v>
      </c>
      <c r="F191" s="2">
        <f>SUM(H191:M191)</f>
        <v>8</v>
      </c>
      <c r="G191" s="2">
        <f>COUNT(H191:M191)*2</f>
        <v>10</v>
      </c>
      <c r="H191" s="17">
        <v>2</v>
      </c>
      <c r="I191" s="2">
        <v>2</v>
      </c>
      <c r="J191" s="2">
        <v>0</v>
      </c>
      <c r="K191" s="2"/>
      <c r="L191" s="2">
        <v>2</v>
      </c>
      <c r="M191" s="2">
        <v>2</v>
      </c>
    </row>
    <row r="192" spans="2:13" x14ac:dyDescent="0.2">
      <c r="B192" s="3">
        <v>10</v>
      </c>
      <c r="C192" s="19" t="s">
        <v>345</v>
      </c>
      <c r="D192" s="21" t="s">
        <v>221</v>
      </c>
      <c r="E192" s="10">
        <f>F192/G192*100</f>
        <v>75</v>
      </c>
      <c r="F192" s="2">
        <f>SUM(H192:M192)</f>
        <v>9</v>
      </c>
      <c r="G192" s="2">
        <f>COUNT(H192:M192)*2</f>
        <v>12</v>
      </c>
      <c r="H192" s="17">
        <v>1</v>
      </c>
      <c r="I192" s="2">
        <v>1</v>
      </c>
      <c r="J192" s="2">
        <v>1</v>
      </c>
      <c r="K192" s="2">
        <v>2</v>
      </c>
      <c r="L192" s="2">
        <v>2</v>
      </c>
      <c r="M192" s="2">
        <v>2</v>
      </c>
    </row>
    <row r="193" spans="2:13" x14ac:dyDescent="0.2">
      <c r="B193" s="3">
        <v>11</v>
      </c>
      <c r="C193" s="19" t="s">
        <v>352</v>
      </c>
      <c r="D193" s="21" t="s">
        <v>222</v>
      </c>
      <c r="E193" s="10">
        <f>F193/G193*100</f>
        <v>66.666666666666657</v>
      </c>
      <c r="F193" s="2">
        <f>SUM(H193:M193)</f>
        <v>8</v>
      </c>
      <c r="G193" s="2">
        <f>COUNT(H193:M193)*2</f>
        <v>12</v>
      </c>
      <c r="H193" s="17">
        <v>1</v>
      </c>
      <c r="I193" s="2">
        <v>2</v>
      </c>
      <c r="J193" s="2">
        <v>2</v>
      </c>
      <c r="K193" s="2">
        <v>2</v>
      </c>
      <c r="L193" s="2">
        <v>0</v>
      </c>
      <c r="M193" s="2">
        <v>1</v>
      </c>
    </row>
    <row r="194" spans="2:13" x14ac:dyDescent="0.2">
      <c r="B194" s="3">
        <v>12</v>
      </c>
      <c r="C194" s="19" t="s">
        <v>353</v>
      </c>
      <c r="D194" s="21" t="s">
        <v>201</v>
      </c>
      <c r="E194" s="10">
        <f>F194/G194*100</f>
        <v>62.5</v>
      </c>
      <c r="F194" s="2">
        <f>SUM(H194:M194)</f>
        <v>5</v>
      </c>
      <c r="G194" s="2">
        <f>COUNT(H194:M194)*2</f>
        <v>8</v>
      </c>
      <c r="H194" s="17">
        <v>2</v>
      </c>
      <c r="I194" s="2">
        <v>2</v>
      </c>
      <c r="J194" s="2">
        <v>1</v>
      </c>
      <c r="K194" s="2"/>
      <c r="L194" s="2">
        <v>0</v>
      </c>
      <c r="M194" s="2"/>
    </row>
    <row r="195" spans="2:13" x14ac:dyDescent="0.2">
      <c r="B195" s="3">
        <v>13</v>
      </c>
      <c r="C195" s="19" t="s">
        <v>346</v>
      </c>
      <c r="D195" s="21" t="s">
        <v>30</v>
      </c>
      <c r="E195" s="10">
        <f>F195/G195*100</f>
        <v>62.5</v>
      </c>
      <c r="F195" s="2">
        <f>SUM(H195:M195)</f>
        <v>5</v>
      </c>
      <c r="G195" s="2">
        <f>COUNT(H195:M195)*2</f>
        <v>8</v>
      </c>
      <c r="H195" s="17"/>
      <c r="I195" s="2">
        <v>1</v>
      </c>
      <c r="J195" s="2">
        <v>2</v>
      </c>
      <c r="K195" s="2"/>
      <c r="L195" s="2">
        <v>2</v>
      </c>
      <c r="M195" s="2">
        <v>0</v>
      </c>
    </row>
    <row r="196" spans="2:13" x14ac:dyDescent="0.2">
      <c r="B196" s="3">
        <v>14</v>
      </c>
      <c r="C196" s="19" t="s">
        <v>343</v>
      </c>
      <c r="D196" s="21" t="s">
        <v>221</v>
      </c>
      <c r="E196" s="10">
        <f>F196/G196*100</f>
        <v>60</v>
      </c>
      <c r="F196" s="2">
        <f>SUM(H196:M196)</f>
        <v>6</v>
      </c>
      <c r="G196" s="2">
        <f>COUNT(H196:M196)*2</f>
        <v>10</v>
      </c>
      <c r="H196" s="17"/>
      <c r="I196" s="2">
        <v>1</v>
      </c>
      <c r="J196" s="2">
        <v>1</v>
      </c>
      <c r="K196" s="2">
        <v>2</v>
      </c>
      <c r="L196" s="2">
        <v>1</v>
      </c>
      <c r="M196" s="2">
        <v>1</v>
      </c>
    </row>
    <row r="197" spans="2:13" x14ac:dyDescent="0.2">
      <c r="B197" s="3">
        <v>15</v>
      </c>
      <c r="C197" s="19" t="s">
        <v>347</v>
      </c>
      <c r="D197" s="21" t="s">
        <v>30</v>
      </c>
      <c r="E197" s="10">
        <f>F197/G197*100</f>
        <v>50</v>
      </c>
      <c r="F197" s="2">
        <f>SUM(H197:M197)</f>
        <v>5</v>
      </c>
      <c r="G197" s="2">
        <f>COUNT(H197:M197)*2</f>
        <v>10</v>
      </c>
      <c r="H197" s="17">
        <v>1</v>
      </c>
      <c r="I197" s="2"/>
      <c r="J197" s="2">
        <v>2</v>
      </c>
      <c r="K197" s="2">
        <v>1</v>
      </c>
      <c r="L197" s="2">
        <v>0</v>
      </c>
      <c r="M197" s="17">
        <v>1</v>
      </c>
    </row>
    <row r="198" spans="2:13" x14ac:dyDescent="0.2">
      <c r="B198" s="3">
        <v>16</v>
      </c>
      <c r="C198" s="19" t="s">
        <v>341</v>
      </c>
      <c r="D198" s="21" t="s">
        <v>221</v>
      </c>
      <c r="E198" s="10">
        <f>F198/G198*100</f>
        <v>50</v>
      </c>
      <c r="F198" s="2">
        <f>SUM(H198:M198)</f>
        <v>5</v>
      </c>
      <c r="G198" s="2">
        <f>COUNT(H198:M198)*2</f>
        <v>10</v>
      </c>
      <c r="H198" s="17">
        <v>0</v>
      </c>
      <c r="I198" s="2">
        <v>2</v>
      </c>
      <c r="J198" s="2">
        <v>0</v>
      </c>
      <c r="K198" s="2">
        <v>2</v>
      </c>
      <c r="L198" s="2"/>
      <c r="M198" s="2">
        <v>1</v>
      </c>
    </row>
    <row r="199" spans="2:13" x14ac:dyDescent="0.2">
      <c r="B199" s="3">
        <v>17</v>
      </c>
      <c r="C199" s="19" t="s">
        <v>339</v>
      </c>
      <c r="D199" s="21" t="s">
        <v>220</v>
      </c>
      <c r="E199" s="10">
        <f>F199/G199*100</f>
        <v>41.666666666666671</v>
      </c>
      <c r="F199" s="2">
        <f>SUM(H199:M199)</f>
        <v>5</v>
      </c>
      <c r="G199" s="2">
        <f>COUNT(H199:M199)*2</f>
        <v>12</v>
      </c>
      <c r="H199" s="2">
        <v>1</v>
      </c>
      <c r="I199" s="2">
        <v>0</v>
      </c>
      <c r="J199" s="2">
        <v>0</v>
      </c>
      <c r="K199" s="2">
        <v>2</v>
      </c>
      <c r="L199" s="2">
        <v>2</v>
      </c>
      <c r="M199" s="2">
        <v>0</v>
      </c>
    </row>
    <row r="200" spans="2:13" x14ac:dyDescent="0.2">
      <c r="B200" s="3">
        <v>18</v>
      </c>
      <c r="C200" s="19" t="s">
        <v>340</v>
      </c>
      <c r="D200" s="21" t="s">
        <v>220</v>
      </c>
      <c r="E200" s="10">
        <f>F200/G200*100</f>
        <v>41.666666666666671</v>
      </c>
      <c r="F200" s="2">
        <f>SUM(H200:M200)</f>
        <v>5</v>
      </c>
      <c r="G200" s="2">
        <f>COUNT(H200:M200)*2</f>
        <v>12</v>
      </c>
      <c r="H200" s="17">
        <v>1</v>
      </c>
      <c r="I200" s="2">
        <v>0</v>
      </c>
      <c r="J200" s="2">
        <v>0</v>
      </c>
      <c r="K200" s="2">
        <v>2</v>
      </c>
      <c r="L200" s="2">
        <v>2</v>
      </c>
      <c r="M200" s="2">
        <v>0</v>
      </c>
    </row>
    <row r="201" spans="2:13" x14ac:dyDescent="0.2">
      <c r="B201" s="3">
        <v>19</v>
      </c>
      <c r="C201" s="19" t="s">
        <v>359</v>
      </c>
      <c r="D201" s="21" t="s">
        <v>223</v>
      </c>
      <c r="E201" s="10">
        <f>F201/G201*100</f>
        <v>37.5</v>
      </c>
      <c r="F201" s="2">
        <f>SUM(H201:M201)</f>
        <v>3</v>
      </c>
      <c r="G201" s="2">
        <f>COUNT(H201:M201)*2</f>
        <v>8</v>
      </c>
      <c r="H201" s="17"/>
      <c r="I201" s="2">
        <v>1</v>
      </c>
      <c r="J201" s="2">
        <v>0</v>
      </c>
      <c r="K201" s="2"/>
      <c r="L201" s="2">
        <v>0</v>
      </c>
      <c r="M201" s="2">
        <v>2</v>
      </c>
    </row>
    <row r="202" spans="2:13" x14ac:dyDescent="0.2">
      <c r="B202" s="3">
        <v>20</v>
      </c>
      <c r="C202" s="19" t="s">
        <v>348</v>
      </c>
      <c r="D202" s="21" t="s">
        <v>30</v>
      </c>
      <c r="E202" s="10">
        <f>F202/G202*100</f>
        <v>30</v>
      </c>
      <c r="F202" s="2">
        <f>SUM(H202:M202)</f>
        <v>3</v>
      </c>
      <c r="G202" s="2">
        <f>COUNT(H202:M202)*2</f>
        <v>10</v>
      </c>
      <c r="H202" s="17">
        <v>1</v>
      </c>
      <c r="I202" s="2">
        <v>0</v>
      </c>
      <c r="J202" s="2"/>
      <c r="K202" s="2">
        <v>1</v>
      </c>
      <c r="L202" s="2">
        <v>0</v>
      </c>
      <c r="M202" s="2">
        <v>1</v>
      </c>
    </row>
    <row r="203" spans="2:13" x14ac:dyDescent="0.2">
      <c r="B203" s="3">
        <v>21</v>
      </c>
      <c r="C203" s="19" t="s">
        <v>337</v>
      </c>
      <c r="D203" s="21" t="s">
        <v>219</v>
      </c>
      <c r="E203" s="10">
        <f>F203/G203*100</f>
        <v>25</v>
      </c>
      <c r="F203" s="2">
        <f>SUM(H203:M203)</f>
        <v>3</v>
      </c>
      <c r="G203" s="2">
        <f>COUNT(H203:M203)*2</f>
        <v>12</v>
      </c>
      <c r="H203" s="17">
        <v>1</v>
      </c>
      <c r="I203" s="2">
        <v>0</v>
      </c>
      <c r="J203" s="2">
        <v>0</v>
      </c>
      <c r="K203" s="2">
        <v>0</v>
      </c>
      <c r="L203" s="2">
        <v>0</v>
      </c>
      <c r="M203" s="2">
        <v>2</v>
      </c>
    </row>
    <row r="204" spans="2:13" x14ac:dyDescent="0.2">
      <c r="B204" s="3">
        <v>22</v>
      </c>
      <c r="C204" s="19" t="s">
        <v>349</v>
      </c>
      <c r="D204" s="21" t="s">
        <v>222</v>
      </c>
      <c r="E204" s="10">
        <f>F204/G204*100</f>
        <v>25</v>
      </c>
      <c r="F204" s="2">
        <f>SUM(H204:M204)</f>
        <v>1</v>
      </c>
      <c r="G204" s="2">
        <f>COUNT(H204:M204)*2</f>
        <v>4</v>
      </c>
      <c r="H204" s="17"/>
      <c r="I204" s="2"/>
      <c r="J204" s="2"/>
      <c r="K204" s="2"/>
      <c r="L204" s="2">
        <v>1</v>
      </c>
      <c r="M204" s="2">
        <v>0</v>
      </c>
    </row>
    <row r="205" spans="2:13" x14ac:dyDescent="0.2">
      <c r="B205" s="3">
        <v>23</v>
      </c>
      <c r="C205" s="19" t="s">
        <v>336</v>
      </c>
      <c r="D205" s="21" t="s">
        <v>219</v>
      </c>
      <c r="E205" s="10">
        <f>F205/G205*100</f>
        <v>16.666666666666664</v>
      </c>
      <c r="F205" s="2">
        <f>SUM(H205:M205)</f>
        <v>2</v>
      </c>
      <c r="G205" s="2">
        <f>COUNT(H205:M205)*2</f>
        <v>12</v>
      </c>
      <c r="H205" s="17">
        <v>0</v>
      </c>
      <c r="I205" s="2">
        <v>0</v>
      </c>
      <c r="J205" s="2">
        <v>0</v>
      </c>
      <c r="K205" s="2">
        <v>0</v>
      </c>
      <c r="L205" s="2">
        <v>0</v>
      </c>
      <c r="M205" s="2">
        <v>2</v>
      </c>
    </row>
    <row r="206" spans="2:13" x14ac:dyDescent="0.2">
      <c r="B206" s="3">
        <v>24</v>
      </c>
      <c r="C206" s="19" t="s">
        <v>358</v>
      </c>
      <c r="D206" s="21" t="s">
        <v>223</v>
      </c>
      <c r="E206" s="10">
        <f>F206/G206*100</f>
        <v>16.666666666666664</v>
      </c>
      <c r="F206" s="2">
        <f>SUM(H206:M206)</f>
        <v>1</v>
      </c>
      <c r="G206" s="2">
        <f>COUNT(H206:M206)*2</f>
        <v>6</v>
      </c>
      <c r="H206" s="17">
        <v>0</v>
      </c>
      <c r="I206" s="2"/>
      <c r="J206" s="2">
        <v>0</v>
      </c>
      <c r="K206" s="2">
        <v>1</v>
      </c>
      <c r="L206" s="2"/>
      <c r="M206" s="2"/>
    </row>
    <row r="207" spans="2:13" x14ac:dyDescent="0.2">
      <c r="B207" s="3">
        <v>25</v>
      </c>
      <c r="C207" s="19" t="s">
        <v>344</v>
      </c>
      <c r="D207" s="21" t="s">
        <v>221</v>
      </c>
      <c r="E207" s="10">
        <f>F207/G207*100</f>
        <v>0</v>
      </c>
      <c r="F207" s="2">
        <f>SUM(H207:M207)</f>
        <v>0</v>
      </c>
      <c r="G207" s="2">
        <f>COUNT(H207:M207)*2</f>
        <v>2</v>
      </c>
      <c r="H207" s="17">
        <v>0</v>
      </c>
      <c r="I207" s="2"/>
      <c r="J207" s="2"/>
      <c r="K207" s="2"/>
      <c r="L207" s="2"/>
      <c r="M207" s="2"/>
    </row>
  </sheetData>
  <sortState xmlns:xlrd2="http://schemas.microsoft.com/office/spreadsheetml/2017/richdata2" ref="C183:M207">
    <sortCondition descending="1" ref="E183:E207"/>
    <sortCondition descending="1" ref="F183:F207"/>
  </sortState>
  <mergeCells count="18">
    <mergeCell ref="B141:C141"/>
    <mergeCell ref="H141:M141"/>
    <mergeCell ref="B162:C162"/>
    <mergeCell ref="H162:M162"/>
    <mergeCell ref="B181:C181"/>
    <mergeCell ref="H181:M181"/>
    <mergeCell ref="B77:C77"/>
    <mergeCell ref="H77:M77"/>
    <mergeCell ref="B98:C98"/>
    <mergeCell ref="H98:M98"/>
    <mergeCell ref="B120:C120"/>
    <mergeCell ref="H120:M120"/>
    <mergeCell ref="B1:C1"/>
    <mergeCell ref="H1:M1"/>
    <mergeCell ref="B25:C25"/>
    <mergeCell ref="H25:M25"/>
    <mergeCell ref="B53:C53"/>
    <mergeCell ref="H53:M53"/>
  </mergeCells>
  <phoneticPr fontId="0" type="noConversion"/>
  <pageMargins left="0.75" right="0.75" top="1" bottom="1" header="0.5" footer="0.5"/>
  <pageSetup scale="83" fitToHeight="3" orientation="portrait" horizontalDpi="300" verticalDpi="300" r:id="rId1"/>
  <headerFooter alignWithMargins="0">
    <oddHeader>&amp;L&amp;"Arial,Bold"&amp;12Winter Interschools&amp;C&amp;"Arial,Bold"&amp;12Individual %&amp;R&amp;"Arial,Bold"&amp;12Friday 3:45pm
ATTA Venue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N46"/>
  <sheetViews>
    <sheetView zoomScaleNormal="100" workbookViewId="0"/>
  </sheetViews>
  <sheetFormatPr defaultRowHeight="12.75" x14ac:dyDescent="0.2"/>
  <cols>
    <col min="1" max="1" width="2.42578125" customWidth="1"/>
    <col min="2" max="2" width="3.7109375" style="7" customWidth="1"/>
    <col min="3" max="3" width="26.5703125" style="8" bestFit="1" customWidth="1"/>
    <col min="4" max="5" width="7.7109375" style="1" customWidth="1"/>
    <col min="6" max="10" width="3.7109375" style="1" customWidth="1"/>
    <col min="11" max="11" width="4.28515625" style="1" bestFit="1" customWidth="1"/>
    <col min="12" max="12" width="3.5703125" customWidth="1"/>
    <col min="13" max="13" width="4.140625" customWidth="1"/>
    <col min="14" max="14" width="28.5703125" customWidth="1"/>
  </cols>
  <sheetData>
    <row r="1" spans="2:14" ht="15" customHeight="1" x14ac:dyDescent="0.2">
      <c r="B1" s="28" t="s">
        <v>22</v>
      </c>
      <c r="C1" s="28"/>
      <c r="F1" s="28" t="s">
        <v>2</v>
      </c>
      <c r="G1" s="28"/>
      <c r="H1" s="28"/>
      <c r="I1" s="28"/>
      <c r="J1" s="28"/>
      <c r="K1" s="28"/>
      <c r="M1" s="29" t="s">
        <v>91</v>
      </c>
      <c r="N1" s="30"/>
    </row>
    <row r="2" spans="2:14" ht="15" customHeight="1" x14ac:dyDescent="0.2">
      <c r="B2" s="5" t="s">
        <v>3</v>
      </c>
      <c r="C2" s="9" t="s">
        <v>4</v>
      </c>
      <c r="D2" s="5" t="s">
        <v>5</v>
      </c>
      <c r="E2" s="5" t="s">
        <v>6</v>
      </c>
      <c r="F2" s="5">
        <v>1</v>
      </c>
      <c r="G2" s="5">
        <v>2</v>
      </c>
      <c r="H2" s="5">
        <v>3</v>
      </c>
      <c r="I2" s="5">
        <v>4</v>
      </c>
      <c r="J2" s="5">
        <v>5</v>
      </c>
      <c r="K2" s="5">
        <v>6</v>
      </c>
      <c r="M2" s="5" t="s">
        <v>3</v>
      </c>
      <c r="N2" s="9" t="s">
        <v>4</v>
      </c>
    </row>
    <row r="3" spans="2:14" ht="15" customHeight="1" x14ac:dyDescent="0.2">
      <c r="B3" s="6">
        <v>1</v>
      </c>
      <c r="C3" s="13" t="s">
        <v>96</v>
      </c>
      <c r="D3" s="2">
        <f>SUM(F3:K3)</f>
        <v>28</v>
      </c>
      <c r="E3" s="2">
        <f>COUNTIF(F3:K3,"&gt;=4")</f>
        <v>4</v>
      </c>
      <c r="F3" s="2">
        <v>7</v>
      </c>
      <c r="G3" s="2">
        <v>6</v>
      </c>
      <c r="H3" s="2">
        <v>6</v>
      </c>
      <c r="I3" s="2">
        <v>3</v>
      </c>
      <c r="J3" s="2">
        <v>6</v>
      </c>
      <c r="K3" s="17" t="s">
        <v>59</v>
      </c>
      <c r="M3" s="6">
        <v>1</v>
      </c>
      <c r="N3" s="13" t="s">
        <v>96</v>
      </c>
    </row>
    <row r="4" spans="2:14" ht="15" customHeight="1" x14ac:dyDescent="0.2">
      <c r="B4" s="6">
        <v>2</v>
      </c>
      <c r="C4" s="13" t="s">
        <v>95</v>
      </c>
      <c r="D4" s="2">
        <f>SUM(F4:K4)</f>
        <v>23</v>
      </c>
      <c r="E4" s="2">
        <f>COUNTIF(F4:K4,"&gt;=4")</f>
        <v>4</v>
      </c>
      <c r="F4" s="2">
        <v>2</v>
      </c>
      <c r="G4" s="2">
        <v>6</v>
      </c>
      <c r="H4" s="2">
        <v>4</v>
      </c>
      <c r="I4" s="2">
        <v>4</v>
      </c>
      <c r="J4" s="2">
        <v>7</v>
      </c>
      <c r="K4" s="17" t="s">
        <v>59</v>
      </c>
      <c r="M4" s="6">
        <v>2</v>
      </c>
      <c r="N4" s="13" t="s">
        <v>95</v>
      </c>
    </row>
    <row r="5" spans="2:14" ht="15" customHeight="1" x14ac:dyDescent="0.2">
      <c r="B5" s="6">
        <v>3</v>
      </c>
      <c r="C5" s="13" t="s">
        <v>94</v>
      </c>
      <c r="D5" s="2">
        <f>SUM(F5:K5)</f>
        <v>20</v>
      </c>
      <c r="E5" s="2">
        <f>COUNTIF(F5:K5,"&gt;=4")</f>
        <v>3</v>
      </c>
      <c r="F5" s="2">
        <v>5</v>
      </c>
      <c r="G5" s="2">
        <v>1</v>
      </c>
      <c r="H5" s="2">
        <v>6</v>
      </c>
      <c r="I5" s="2">
        <v>5</v>
      </c>
      <c r="J5" s="2">
        <v>3</v>
      </c>
      <c r="K5" s="17" t="s">
        <v>59</v>
      </c>
      <c r="M5" s="6">
        <v>3</v>
      </c>
      <c r="N5" s="13" t="s">
        <v>94</v>
      </c>
    </row>
    <row r="6" spans="2:14" ht="15" customHeight="1" x14ac:dyDescent="0.2">
      <c r="B6" s="6">
        <v>4</v>
      </c>
      <c r="C6" s="13" t="s">
        <v>99</v>
      </c>
      <c r="D6" s="2">
        <f>SUM(F6:K6)</f>
        <v>17</v>
      </c>
      <c r="E6" s="2">
        <f>COUNTIF(F6:K6,"&gt;=4")</f>
        <v>3</v>
      </c>
      <c r="F6" s="2">
        <v>5</v>
      </c>
      <c r="G6" s="2">
        <v>1</v>
      </c>
      <c r="H6" s="2">
        <v>1</v>
      </c>
      <c r="I6" s="2">
        <v>6</v>
      </c>
      <c r="J6" s="2">
        <v>4</v>
      </c>
      <c r="K6" s="17" t="s">
        <v>59</v>
      </c>
      <c r="M6" s="6">
        <v>4</v>
      </c>
      <c r="N6" s="13" t="s">
        <v>99</v>
      </c>
    </row>
    <row r="7" spans="2:14" ht="15" customHeight="1" x14ac:dyDescent="0.2">
      <c r="B7" s="6">
        <v>5</v>
      </c>
      <c r="C7" s="13" t="s">
        <v>98</v>
      </c>
      <c r="D7" s="2">
        <f>SUM(F7:K7)</f>
        <v>14</v>
      </c>
      <c r="E7" s="2">
        <f>COUNTIF(F7:K7,"&gt;=4")</f>
        <v>1</v>
      </c>
      <c r="F7" s="2">
        <v>2</v>
      </c>
      <c r="G7" s="2">
        <v>6</v>
      </c>
      <c r="H7" s="2">
        <v>3</v>
      </c>
      <c r="I7" s="2">
        <v>2</v>
      </c>
      <c r="J7" s="2">
        <v>1</v>
      </c>
      <c r="K7" s="17" t="s">
        <v>59</v>
      </c>
      <c r="M7" s="6">
        <v>5</v>
      </c>
      <c r="N7" s="13" t="s">
        <v>98</v>
      </c>
    </row>
    <row r="8" spans="2:14" ht="15" customHeight="1" x14ac:dyDescent="0.2">
      <c r="B8" s="6">
        <v>6</v>
      </c>
      <c r="C8" s="13" t="s">
        <v>97</v>
      </c>
      <c r="D8" s="2">
        <f>SUM(F8:K8)</f>
        <v>3</v>
      </c>
      <c r="E8" s="2">
        <f>COUNTIF(F8:K8,"&gt;=4")</f>
        <v>0</v>
      </c>
      <c r="F8" s="2">
        <v>0</v>
      </c>
      <c r="G8" s="2">
        <v>1</v>
      </c>
      <c r="H8" s="2">
        <v>1</v>
      </c>
      <c r="I8" s="2">
        <v>1</v>
      </c>
      <c r="J8" s="2">
        <v>0</v>
      </c>
      <c r="K8" s="17" t="s">
        <v>59</v>
      </c>
      <c r="M8" s="6">
        <v>6</v>
      </c>
      <c r="N8" s="13" t="s">
        <v>97</v>
      </c>
    </row>
    <row r="9" spans="2:14" ht="6.75" customHeight="1" x14ac:dyDescent="0.2"/>
    <row r="10" spans="2:14" ht="15" customHeight="1" x14ac:dyDescent="0.2">
      <c r="B10" s="28" t="s">
        <v>92</v>
      </c>
      <c r="C10" s="28"/>
      <c r="F10" s="28" t="s">
        <v>2</v>
      </c>
      <c r="G10" s="28"/>
      <c r="H10" s="28"/>
      <c r="I10" s="28"/>
      <c r="J10" s="28"/>
      <c r="K10" s="28"/>
      <c r="M10" s="29" t="s">
        <v>91</v>
      </c>
      <c r="N10" s="30"/>
    </row>
    <row r="11" spans="2:14" ht="15" customHeight="1" x14ac:dyDescent="0.2">
      <c r="B11" s="5" t="s">
        <v>3</v>
      </c>
      <c r="C11" s="9" t="s">
        <v>4</v>
      </c>
      <c r="D11" s="5" t="s">
        <v>5</v>
      </c>
      <c r="E11" s="5" t="s">
        <v>6</v>
      </c>
      <c r="F11" s="5">
        <v>1</v>
      </c>
      <c r="G11" s="5">
        <v>2</v>
      </c>
      <c r="H11" s="5">
        <v>3</v>
      </c>
      <c r="I11" s="5">
        <v>4</v>
      </c>
      <c r="J11" s="5">
        <v>5</v>
      </c>
      <c r="K11" s="5">
        <v>6</v>
      </c>
      <c r="M11" s="5" t="s">
        <v>3</v>
      </c>
      <c r="N11" s="9" t="s">
        <v>4</v>
      </c>
    </row>
    <row r="12" spans="2:14" ht="15" customHeight="1" x14ac:dyDescent="0.2">
      <c r="B12" s="6">
        <v>1</v>
      </c>
      <c r="C12" s="13" t="s">
        <v>25</v>
      </c>
      <c r="D12" s="2">
        <f>SUM(F12:K12)</f>
        <v>19</v>
      </c>
      <c r="E12" s="2">
        <f>COUNTIF(F12:K12,"&gt;=4")</f>
        <v>4</v>
      </c>
      <c r="F12" s="2">
        <v>5</v>
      </c>
      <c r="G12" s="2">
        <v>2</v>
      </c>
      <c r="H12" s="2">
        <v>4</v>
      </c>
      <c r="I12" s="2">
        <v>4</v>
      </c>
      <c r="J12" s="2">
        <v>4</v>
      </c>
      <c r="K12" s="17" t="s">
        <v>59</v>
      </c>
      <c r="M12" s="6">
        <v>1</v>
      </c>
      <c r="N12" s="13" t="s">
        <v>101</v>
      </c>
    </row>
    <row r="13" spans="2:14" ht="15" customHeight="1" x14ac:dyDescent="0.2">
      <c r="B13" s="6">
        <v>2</v>
      </c>
      <c r="C13" s="13" t="s">
        <v>101</v>
      </c>
      <c r="D13" s="2">
        <f>SUM(F13:K13)</f>
        <v>20</v>
      </c>
      <c r="E13" s="2">
        <f>COUNTIF(F13:K13,"&gt;=4")</f>
        <v>3</v>
      </c>
      <c r="F13" s="2">
        <v>3</v>
      </c>
      <c r="G13" s="2">
        <v>5</v>
      </c>
      <c r="H13" s="2">
        <v>4</v>
      </c>
      <c r="I13" s="2">
        <v>3</v>
      </c>
      <c r="J13" s="2">
        <v>5</v>
      </c>
      <c r="K13" s="17" t="s">
        <v>59</v>
      </c>
      <c r="M13" s="6">
        <v>2</v>
      </c>
      <c r="N13" s="13" t="s">
        <v>25</v>
      </c>
    </row>
    <row r="14" spans="2:14" ht="15" customHeight="1" x14ac:dyDescent="0.2">
      <c r="B14" s="6">
        <v>3</v>
      </c>
      <c r="C14" s="13" t="s">
        <v>26</v>
      </c>
      <c r="D14" s="2">
        <f>SUM(F14:K14)</f>
        <v>18</v>
      </c>
      <c r="E14" s="2">
        <f>COUNTIF(F14:K14,"&gt;=4")</f>
        <v>2</v>
      </c>
      <c r="F14" s="2">
        <v>3</v>
      </c>
      <c r="G14" s="2">
        <v>5</v>
      </c>
      <c r="H14" s="2">
        <v>3</v>
      </c>
      <c r="I14" s="2">
        <v>4</v>
      </c>
      <c r="J14" s="2">
        <v>3</v>
      </c>
      <c r="K14" s="17" t="s">
        <v>59</v>
      </c>
      <c r="M14" s="6">
        <v>3</v>
      </c>
      <c r="N14" s="13" t="s">
        <v>102</v>
      </c>
    </row>
    <row r="15" spans="2:14" ht="15" customHeight="1" x14ac:dyDescent="0.2">
      <c r="B15" s="6">
        <v>4</v>
      </c>
      <c r="C15" s="13" t="s">
        <v>102</v>
      </c>
      <c r="D15" s="2">
        <f>SUM(F15:K15)</f>
        <v>17</v>
      </c>
      <c r="E15" s="2">
        <f>COUNTIF(F15:K15,"&gt;=4")</f>
        <v>2</v>
      </c>
      <c r="F15" s="2">
        <v>4</v>
      </c>
      <c r="G15" s="2">
        <v>4</v>
      </c>
      <c r="H15" s="2">
        <v>3</v>
      </c>
      <c r="I15" s="2">
        <v>3</v>
      </c>
      <c r="J15" s="2">
        <v>3</v>
      </c>
      <c r="K15" s="17" t="s">
        <v>59</v>
      </c>
      <c r="M15" s="6">
        <v>4</v>
      </c>
      <c r="N15" s="13" t="s">
        <v>26</v>
      </c>
    </row>
    <row r="16" spans="2:14" ht="15" customHeight="1" x14ac:dyDescent="0.2">
      <c r="B16" s="6">
        <v>5</v>
      </c>
      <c r="C16" s="13" t="s">
        <v>103</v>
      </c>
      <c r="D16" s="2">
        <f>SUM(F16:K16)</f>
        <v>17</v>
      </c>
      <c r="E16" s="2">
        <f>COUNTIF(F16:K16,"&gt;=4")</f>
        <v>2</v>
      </c>
      <c r="F16" s="2">
        <v>4</v>
      </c>
      <c r="G16" s="2">
        <v>3</v>
      </c>
      <c r="H16" s="2">
        <v>3</v>
      </c>
      <c r="I16" s="2">
        <v>5</v>
      </c>
      <c r="J16" s="2">
        <v>2</v>
      </c>
      <c r="K16" s="17" t="s">
        <v>59</v>
      </c>
      <c r="M16" s="6">
        <v>5</v>
      </c>
      <c r="N16" s="13" t="s">
        <v>100</v>
      </c>
    </row>
    <row r="17" spans="2:14" ht="15" customHeight="1" x14ac:dyDescent="0.2">
      <c r="B17" s="6">
        <v>6</v>
      </c>
      <c r="C17" s="13" t="s">
        <v>100</v>
      </c>
      <c r="D17" s="2">
        <f>SUM(F17:K17)</f>
        <v>14</v>
      </c>
      <c r="E17" s="2">
        <f>COUNTIF(F17:K17,"&gt;=4")</f>
        <v>2</v>
      </c>
      <c r="F17" s="2">
        <v>2</v>
      </c>
      <c r="G17" s="2">
        <v>2</v>
      </c>
      <c r="H17" s="2">
        <v>4</v>
      </c>
      <c r="I17" s="2">
        <v>2</v>
      </c>
      <c r="J17" s="2">
        <v>4</v>
      </c>
      <c r="K17" s="17" t="s">
        <v>59</v>
      </c>
      <c r="M17" s="6">
        <v>6</v>
      </c>
      <c r="N17" s="13" t="s">
        <v>103</v>
      </c>
    </row>
    <row r="18" spans="2:14" ht="6.75" customHeight="1" x14ac:dyDescent="0.2"/>
    <row r="19" spans="2:14" ht="15" customHeight="1" x14ac:dyDescent="0.2">
      <c r="B19" s="28" t="s">
        <v>1</v>
      </c>
      <c r="C19" s="28"/>
      <c r="F19" s="28" t="s">
        <v>2</v>
      </c>
      <c r="G19" s="28"/>
      <c r="H19" s="28"/>
      <c r="I19" s="28"/>
      <c r="J19" s="28"/>
      <c r="K19" s="28"/>
      <c r="M19" s="29" t="s">
        <v>91</v>
      </c>
      <c r="N19" s="30"/>
    </row>
    <row r="20" spans="2:14" ht="15" customHeight="1" x14ac:dyDescent="0.2">
      <c r="B20" s="5" t="s">
        <v>3</v>
      </c>
      <c r="C20" s="9" t="s">
        <v>4</v>
      </c>
      <c r="D20" s="5" t="s">
        <v>5</v>
      </c>
      <c r="E20" s="5" t="s">
        <v>6</v>
      </c>
      <c r="F20" s="5">
        <v>1</v>
      </c>
      <c r="G20" s="5">
        <v>2</v>
      </c>
      <c r="H20" s="5">
        <v>3</v>
      </c>
      <c r="I20" s="5">
        <v>4</v>
      </c>
      <c r="J20" s="5">
        <v>5</v>
      </c>
      <c r="K20" s="5">
        <v>6</v>
      </c>
      <c r="M20" s="5" t="s">
        <v>3</v>
      </c>
      <c r="N20" s="9" t="s">
        <v>4</v>
      </c>
    </row>
    <row r="21" spans="2:14" ht="15" customHeight="1" x14ac:dyDescent="0.2">
      <c r="B21" s="6">
        <v>1</v>
      </c>
      <c r="C21" s="13" t="s">
        <v>104</v>
      </c>
      <c r="D21" s="2">
        <f>SUM(F21:K21)</f>
        <v>27</v>
      </c>
      <c r="E21" s="2">
        <f>COUNTIF(F21:K21,"&gt;=4")</f>
        <v>5</v>
      </c>
      <c r="F21" s="2">
        <v>5</v>
      </c>
      <c r="G21" s="2">
        <v>5</v>
      </c>
      <c r="H21" s="2">
        <v>5</v>
      </c>
      <c r="I21" s="2">
        <v>6</v>
      </c>
      <c r="J21" s="2">
        <v>6</v>
      </c>
      <c r="K21" s="17" t="s">
        <v>59</v>
      </c>
      <c r="M21" s="6">
        <v>1</v>
      </c>
      <c r="N21" s="13" t="s">
        <v>104</v>
      </c>
    </row>
    <row r="22" spans="2:14" ht="15" customHeight="1" x14ac:dyDescent="0.2">
      <c r="B22" s="6">
        <v>2</v>
      </c>
      <c r="C22" s="13" t="s">
        <v>20</v>
      </c>
      <c r="D22" s="2">
        <f>SUM(F22:K22)</f>
        <v>22</v>
      </c>
      <c r="E22" s="2">
        <f>COUNTIF(F22:K22,"&gt;=4")</f>
        <v>3</v>
      </c>
      <c r="F22" s="2">
        <v>5</v>
      </c>
      <c r="G22" s="2">
        <v>2</v>
      </c>
      <c r="H22" s="2">
        <v>7</v>
      </c>
      <c r="I22" s="2">
        <v>1</v>
      </c>
      <c r="J22" s="2">
        <v>7</v>
      </c>
      <c r="K22" s="17" t="s">
        <v>59</v>
      </c>
      <c r="M22" s="6">
        <v>2</v>
      </c>
      <c r="N22" s="13" t="s">
        <v>20</v>
      </c>
    </row>
    <row r="23" spans="2:14" ht="15" customHeight="1" x14ac:dyDescent="0.2">
      <c r="B23" s="6">
        <v>3</v>
      </c>
      <c r="C23" s="13" t="s">
        <v>28</v>
      </c>
      <c r="D23" s="2">
        <f>SUM(F23:K23)</f>
        <v>17</v>
      </c>
      <c r="E23" s="2">
        <f>COUNTIF(F23:K23,"&gt;=4")</f>
        <v>2</v>
      </c>
      <c r="F23" s="2">
        <v>2</v>
      </c>
      <c r="G23" s="2">
        <v>2</v>
      </c>
      <c r="H23" s="2">
        <v>3</v>
      </c>
      <c r="I23" s="2">
        <v>6</v>
      </c>
      <c r="J23" s="2">
        <v>4</v>
      </c>
      <c r="K23" s="17" t="s">
        <v>59</v>
      </c>
      <c r="M23" s="6">
        <v>3</v>
      </c>
      <c r="N23" s="13" t="s">
        <v>28</v>
      </c>
    </row>
    <row r="24" spans="2:14" ht="15" customHeight="1" x14ac:dyDescent="0.2">
      <c r="B24" s="6">
        <v>4</v>
      </c>
      <c r="C24" s="13" t="s">
        <v>24</v>
      </c>
      <c r="D24" s="2">
        <f>SUM(F24:K24)</f>
        <v>13</v>
      </c>
      <c r="E24" s="2">
        <f>COUNTIF(F24:K24,"&gt;=4")</f>
        <v>2</v>
      </c>
      <c r="F24" s="2">
        <v>3</v>
      </c>
      <c r="G24" s="2">
        <v>5</v>
      </c>
      <c r="H24" s="2">
        <v>4</v>
      </c>
      <c r="I24" s="2">
        <v>1</v>
      </c>
      <c r="J24" s="2">
        <v>0</v>
      </c>
      <c r="K24" s="17" t="s">
        <v>59</v>
      </c>
      <c r="M24" s="6">
        <v>4</v>
      </c>
      <c r="N24" s="13" t="s">
        <v>24</v>
      </c>
    </row>
    <row r="25" spans="2:14" ht="15" customHeight="1" x14ac:dyDescent="0.2">
      <c r="B25" s="6">
        <v>5</v>
      </c>
      <c r="C25" s="13" t="s">
        <v>51</v>
      </c>
      <c r="D25" s="2">
        <f>SUM(F25:K25)</f>
        <v>11</v>
      </c>
      <c r="E25" s="2">
        <f>COUNTIF(F25:K25,"&gt;=4")</f>
        <v>2</v>
      </c>
      <c r="F25" s="2">
        <v>4</v>
      </c>
      <c r="G25" s="2">
        <v>5</v>
      </c>
      <c r="H25" s="2">
        <v>0</v>
      </c>
      <c r="I25" s="2">
        <v>1</v>
      </c>
      <c r="J25" s="2">
        <v>1</v>
      </c>
      <c r="K25" s="17" t="s">
        <v>59</v>
      </c>
      <c r="M25" s="6">
        <v>5</v>
      </c>
      <c r="N25" s="13" t="s">
        <v>105</v>
      </c>
    </row>
    <row r="26" spans="2:14" ht="15" customHeight="1" x14ac:dyDescent="0.2">
      <c r="B26" s="6">
        <v>6</v>
      </c>
      <c r="C26" s="13" t="s">
        <v>105</v>
      </c>
      <c r="D26" s="2">
        <f>SUM(F26:K26)</f>
        <v>15</v>
      </c>
      <c r="E26" s="2">
        <f>COUNTIF(F26:K26,"&gt;=4")</f>
        <v>1</v>
      </c>
      <c r="F26" s="2">
        <v>2</v>
      </c>
      <c r="G26" s="2">
        <v>2</v>
      </c>
      <c r="H26" s="2">
        <v>2</v>
      </c>
      <c r="I26" s="2">
        <v>6</v>
      </c>
      <c r="J26" s="2">
        <v>3</v>
      </c>
      <c r="K26" s="17" t="s">
        <v>59</v>
      </c>
      <c r="M26" s="6">
        <v>6</v>
      </c>
      <c r="N26" s="13" t="s">
        <v>51</v>
      </c>
    </row>
    <row r="27" spans="2:14" ht="6.75" customHeight="1" x14ac:dyDescent="0.2"/>
    <row r="28" spans="2:14" ht="15" customHeight="1" x14ac:dyDescent="0.2">
      <c r="B28" s="28" t="s">
        <v>17</v>
      </c>
      <c r="C28" s="28"/>
      <c r="F28" s="28" t="s">
        <v>2</v>
      </c>
      <c r="G28" s="28"/>
      <c r="H28" s="28"/>
      <c r="I28" s="28"/>
      <c r="J28" s="28"/>
      <c r="K28" s="28"/>
      <c r="M28" s="29" t="s">
        <v>91</v>
      </c>
      <c r="N28" s="30"/>
    </row>
    <row r="29" spans="2:14" ht="15" customHeight="1" x14ac:dyDescent="0.2">
      <c r="B29" s="5" t="s">
        <v>3</v>
      </c>
      <c r="C29" s="9" t="s">
        <v>4</v>
      </c>
      <c r="D29" s="5" t="s">
        <v>5</v>
      </c>
      <c r="E29" s="5" t="s">
        <v>6</v>
      </c>
      <c r="F29" s="5">
        <v>1</v>
      </c>
      <c r="G29" s="5">
        <v>2</v>
      </c>
      <c r="H29" s="5">
        <v>3</v>
      </c>
      <c r="I29" s="5">
        <v>4</v>
      </c>
      <c r="J29" s="5">
        <v>5</v>
      </c>
      <c r="K29" s="5">
        <v>6</v>
      </c>
      <c r="M29" s="5" t="s">
        <v>3</v>
      </c>
      <c r="N29" s="9" t="s">
        <v>4</v>
      </c>
    </row>
    <row r="30" spans="2:14" ht="15" customHeight="1" x14ac:dyDescent="0.2">
      <c r="B30" s="6">
        <v>1</v>
      </c>
      <c r="C30" s="13" t="s">
        <v>106</v>
      </c>
      <c r="D30" s="2">
        <f>SUM(F30:K30)</f>
        <v>23</v>
      </c>
      <c r="E30" s="2">
        <f>COUNTIF(F30:K30,"&gt;=4")</f>
        <v>5</v>
      </c>
      <c r="F30" s="2">
        <v>4</v>
      </c>
      <c r="G30" s="2">
        <v>4</v>
      </c>
      <c r="H30" s="2">
        <v>4</v>
      </c>
      <c r="I30" s="2">
        <v>7</v>
      </c>
      <c r="J30" s="2">
        <v>4</v>
      </c>
      <c r="K30" s="17" t="s">
        <v>59</v>
      </c>
      <c r="M30" s="6">
        <v>1</v>
      </c>
      <c r="N30" s="13" t="s">
        <v>106</v>
      </c>
    </row>
    <row r="31" spans="2:14" ht="15" customHeight="1" x14ac:dyDescent="0.2">
      <c r="B31" s="6">
        <v>2</v>
      </c>
      <c r="C31" s="13" t="s">
        <v>43</v>
      </c>
      <c r="D31" s="2">
        <f>SUM(F31:K31)</f>
        <v>23</v>
      </c>
      <c r="E31" s="2">
        <f>COUNTIF(F31:K31,"&gt;=4")</f>
        <v>4</v>
      </c>
      <c r="F31" s="2">
        <v>3</v>
      </c>
      <c r="G31" s="2">
        <v>4</v>
      </c>
      <c r="H31" s="2">
        <v>7</v>
      </c>
      <c r="I31" s="2">
        <v>4</v>
      </c>
      <c r="J31" s="2">
        <v>5</v>
      </c>
      <c r="K31" s="17" t="s">
        <v>59</v>
      </c>
      <c r="M31" s="6">
        <v>2</v>
      </c>
      <c r="N31" s="13" t="s">
        <v>43</v>
      </c>
    </row>
    <row r="32" spans="2:14" ht="15" customHeight="1" x14ac:dyDescent="0.2">
      <c r="B32" s="6">
        <v>3</v>
      </c>
      <c r="C32" s="13" t="s">
        <v>107</v>
      </c>
      <c r="D32" s="2">
        <f>SUM(F32:K32)</f>
        <v>19</v>
      </c>
      <c r="E32" s="2">
        <f>COUNTIF(F32:K32,"&gt;=4")</f>
        <v>3</v>
      </c>
      <c r="F32" s="2">
        <v>5</v>
      </c>
      <c r="G32" s="2">
        <v>4</v>
      </c>
      <c r="H32" s="2">
        <v>0</v>
      </c>
      <c r="I32" s="2">
        <v>7</v>
      </c>
      <c r="J32" s="2">
        <v>3</v>
      </c>
      <c r="K32" s="17" t="s">
        <v>59</v>
      </c>
      <c r="M32" s="6">
        <v>3</v>
      </c>
      <c r="N32" s="13" t="s">
        <v>107</v>
      </c>
    </row>
    <row r="33" spans="2:14" ht="15" customHeight="1" x14ac:dyDescent="0.2">
      <c r="B33" s="6">
        <v>4</v>
      </c>
      <c r="C33" s="13" t="s">
        <v>108</v>
      </c>
      <c r="D33" s="2">
        <f>SUM(F33:K33)</f>
        <v>15</v>
      </c>
      <c r="E33" s="2">
        <f>COUNTIF(F33:K33,"&gt;=4")</f>
        <v>1</v>
      </c>
      <c r="F33" s="2">
        <v>1</v>
      </c>
      <c r="G33" s="2">
        <v>3</v>
      </c>
      <c r="H33" s="2">
        <v>3</v>
      </c>
      <c r="I33" s="2">
        <v>3</v>
      </c>
      <c r="J33" s="2">
        <v>5</v>
      </c>
      <c r="K33" s="17" t="s">
        <v>59</v>
      </c>
      <c r="M33" s="6">
        <v>4</v>
      </c>
      <c r="N33" s="13" t="s">
        <v>108</v>
      </c>
    </row>
    <row r="34" spans="2:14" ht="15" customHeight="1" x14ac:dyDescent="0.2">
      <c r="B34" s="6">
        <v>5</v>
      </c>
      <c r="C34" s="13" t="s">
        <v>109</v>
      </c>
      <c r="D34" s="2">
        <f>SUM(F34:K34)</f>
        <v>11</v>
      </c>
      <c r="E34" s="2">
        <f>COUNTIF(F34:K34,"&gt;=4")</f>
        <v>1</v>
      </c>
      <c r="F34" s="2">
        <v>6</v>
      </c>
      <c r="G34" s="2">
        <v>3</v>
      </c>
      <c r="H34" s="2"/>
      <c r="I34" s="2">
        <v>0</v>
      </c>
      <c r="J34" s="2">
        <v>2</v>
      </c>
      <c r="K34" s="17" t="s">
        <v>59</v>
      </c>
      <c r="M34" s="6">
        <v>5</v>
      </c>
      <c r="N34" s="13" t="s">
        <v>109</v>
      </c>
    </row>
    <row r="35" spans="2:14" ht="15" customHeight="1" x14ac:dyDescent="0.2">
      <c r="B35" s="6">
        <v>6</v>
      </c>
      <c r="C35" s="13" t="s">
        <v>32</v>
      </c>
      <c r="D35" s="2">
        <f>SUM(F35:K35)</f>
        <v>7</v>
      </c>
      <c r="E35" s="2">
        <f>COUNTIF(F35:K35,"&gt;=4")</f>
        <v>0</v>
      </c>
      <c r="F35" s="2">
        <v>2</v>
      </c>
      <c r="G35" s="2">
        <v>3</v>
      </c>
      <c r="H35" s="2"/>
      <c r="I35" s="2">
        <v>0</v>
      </c>
      <c r="J35" s="2">
        <v>2</v>
      </c>
      <c r="K35" s="17" t="s">
        <v>59</v>
      </c>
      <c r="M35" s="6">
        <v>6</v>
      </c>
      <c r="N35" s="13" t="s">
        <v>32</v>
      </c>
    </row>
    <row r="36" spans="2:14" ht="5.0999999999999996" customHeight="1" x14ac:dyDescent="0.2"/>
    <row r="37" spans="2:14" ht="15" customHeight="1" x14ac:dyDescent="0.2">
      <c r="B37" s="28" t="s">
        <v>93</v>
      </c>
      <c r="C37" s="28"/>
      <c r="F37" s="28" t="s">
        <v>2</v>
      </c>
      <c r="G37" s="28"/>
      <c r="H37" s="28"/>
      <c r="I37" s="28"/>
      <c r="J37" s="28"/>
      <c r="K37" s="28"/>
    </row>
    <row r="38" spans="2:14" ht="15" customHeight="1" x14ac:dyDescent="0.2">
      <c r="B38" s="5" t="s">
        <v>3</v>
      </c>
      <c r="C38" s="9" t="s">
        <v>4</v>
      </c>
      <c r="D38" s="5" t="s">
        <v>5</v>
      </c>
      <c r="E38" s="5" t="s">
        <v>6</v>
      </c>
      <c r="F38" s="5">
        <v>1</v>
      </c>
      <c r="G38" s="5">
        <v>2</v>
      </c>
      <c r="H38" s="5">
        <v>3</v>
      </c>
      <c r="I38" s="5">
        <v>4</v>
      </c>
      <c r="J38" s="5">
        <v>5</v>
      </c>
      <c r="K38" s="5">
        <v>6</v>
      </c>
    </row>
    <row r="39" spans="2:14" ht="15" customHeight="1" x14ac:dyDescent="0.2">
      <c r="B39" s="6">
        <v>1</v>
      </c>
      <c r="C39" s="13" t="s">
        <v>18</v>
      </c>
      <c r="D39" s="2">
        <f>SUM(F39:K39)</f>
        <v>33</v>
      </c>
      <c r="E39" s="2">
        <f>COUNTIF(F39:K39,"&gt;=4")</f>
        <v>5</v>
      </c>
      <c r="F39" s="2">
        <v>5</v>
      </c>
      <c r="G39" s="2">
        <v>1</v>
      </c>
      <c r="H39" s="2">
        <v>7</v>
      </c>
      <c r="I39" s="2">
        <v>6</v>
      </c>
      <c r="J39" s="2">
        <v>7</v>
      </c>
      <c r="K39" s="2">
        <v>7</v>
      </c>
    </row>
    <row r="40" spans="2:14" ht="15" customHeight="1" x14ac:dyDescent="0.2">
      <c r="B40" s="6">
        <v>2</v>
      </c>
      <c r="C40" s="13" t="s">
        <v>110</v>
      </c>
      <c r="D40" s="2">
        <f>SUM(F40:K40)</f>
        <v>30</v>
      </c>
      <c r="E40" s="2">
        <f>COUNTIF(F40:K40,"&gt;=4")</f>
        <v>5</v>
      </c>
      <c r="F40" s="2">
        <v>2</v>
      </c>
      <c r="G40" s="2">
        <v>5</v>
      </c>
      <c r="H40" s="2">
        <v>6</v>
      </c>
      <c r="I40" s="2">
        <v>6</v>
      </c>
      <c r="J40" s="2">
        <v>4</v>
      </c>
      <c r="K40" s="2">
        <v>7</v>
      </c>
    </row>
    <row r="41" spans="2:14" ht="15" customHeight="1" x14ac:dyDescent="0.2">
      <c r="B41" s="6">
        <v>3</v>
      </c>
      <c r="C41" s="13" t="s">
        <v>19</v>
      </c>
      <c r="D41" s="2">
        <f>SUM(F41:K41)</f>
        <v>30</v>
      </c>
      <c r="E41" s="2">
        <f>COUNTIF(F41:K41,"&gt;=4")</f>
        <v>5</v>
      </c>
      <c r="F41" s="2">
        <v>4</v>
      </c>
      <c r="G41" s="2">
        <v>6</v>
      </c>
      <c r="H41" s="2">
        <v>1</v>
      </c>
      <c r="I41" s="2">
        <v>7</v>
      </c>
      <c r="J41" s="2">
        <v>7</v>
      </c>
      <c r="K41" s="2">
        <v>5</v>
      </c>
    </row>
    <row r="42" spans="2:14" ht="15" customHeight="1" x14ac:dyDescent="0.2">
      <c r="B42" s="6">
        <v>4</v>
      </c>
      <c r="C42" s="13" t="s">
        <v>52</v>
      </c>
      <c r="D42" s="2">
        <f>SUM(F42:K42)</f>
        <v>27</v>
      </c>
      <c r="E42" s="2">
        <f>COUNTIF(F42:K42,"&gt;=4")</f>
        <v>3</v>
      </c>
      <c r="F42" s="2">
        <v>3</v>
      </c>
      <c r="G42" s="2">
        <v>7</v>
      </c>
      <c r="H42" s="2">
        <v>0</v>
      </c>
      <c r="I42" s="2">
        <v>7</v>
      </c>
      <c r="J42" s="2">
        <v>3</v>
      </c>
      <c r="K42" s="2">
        <v>7</v>
      </c>
    </row>
    <row r="43" spans="2:14" ht="15" customHeight="1" x14ac:dyDescent="0.2">
      <c r="B43" s="6">
        <v>5</v>
      </c>
      <c r="C43" s="13" t="s">
        <v>112</v>
      </c>
      <c r="D43" s="2">
        <f>SUM(F43:K43)</f>
        <v>22</v>
      </c>
      <c r="E43" s="2">
        <f>COUNTIF(F43:K43,"&gt;=4")</f>
        <v>2</v>
      </c>
      <c r="F43" s="2">
        <v>3</v>
      </c>
      <c r="G43" s="2">
        <v>2</v>
      </c>
      <c r="H43" s="2">
        <v>7</v>
      </c>
      <c r="I43" s="2">
        <v>1</v>
      </c>
      <c r="J43" s="2">
        <v>7</v>
      </c>
      <c r="K43" s="2">
        <v>2</v>
      </c>
    </row>
    <row r="44" spans="2:14" ht="15" customHeight="1" x14ac:dyDescent="0.2">
      <c r="B44" s="6">
        <v>6</v>
      </c>
      <c r="C44" s="13" t="s">
        <v>16</v>
      </c>
      <c r="D44" s="2">
        <f>SUM(F44:K44)</f>
        <v>13</v>
      </c>
      <c r="E44" s="2">
        <f>COUNTIF(F44:K44,"&gt;=4")</f>
        <v>2</v>
      </c>
      <c r="F44" s="2">
        <v>4</v>
      </c>
      <c r="G44" s="2">
        <v>1</v>
      </c>
      <c r="H44" s="2">
        <v>7</v>
      </c>
      <c r="I44" s="2">
        <v>1</v>
      </c>
      <c r="J44" s="2">
        <v>0</v>
      </c>
      <c r="K44" s="2">
        <v>0</v>
      </c>
    </row>
    <row r="45" spans="2:14" ht="15" customHeight="1" x14ac:dyDescent="0.2">
      <c r="B45" s="6">
        <v>7</v>
      </c>
      <c r="C45" s="13" t="s">
        <v>111</v>
      </c>
      <c r="D45" s="2">
        <f>SUM(F45:K45)</f>
        <v>10</v>
      </c>
      <c r="E45" s="2">
        <f>COUNTIF(F45:K45,"&gt;=4")</f>
        <v>1</v>
      </c>
      <c r="F45" s="2">
        <v>7</v>
      </c>
      <c r="G45" s="2">
        <v>3</v>
      </c>
      <c r="H45" s="2">
        <v>0</v>
      </c>
      <c r="I45" s="2">
        <v>0</v>
      </c>
      <c r="J45" s="2">
        <v>0</v>
      </c>
      <c r="K45" s="2">
        <v>0</v>
      </c>
    </row>
    <row r="46" spans="2:14" ht="15" customHeight="1" x14ac:dyDescent="0.2">
      <c r="B46" s="6">
        <v>8</v>
      </c>
      <c r="C46" s="24" t="s">
        <v>58</v>
      </c>
      <c r="D46" s="2">
        <f>SUM(F46:K46)</f>
        <v>0</v>
      </c>
      <c r="E46" s="2">
        <f>COUNTIF(F46:K46,"&gt;=4")</f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</row>
  </sheetData>
  <sortState xmlns:xlrd2="http://schemas.microsoft.com/office/spreadsheetml/2017/richdata2" ref="C39:K46">
    <sortCondition descending="1" ref="E39:E46"/>
    <sortCondition descending="1" ref="D39:D46"/>
  </sortState>
  <mergeCells count="14">
    <mergeCell ref="B37:C37"/>
    <mergeCell ref="F37:K37"/>
    <mergeCell ref="M1:N1"/>
    <mergeCell ref="M10:N10"/>
    <mergeCell ref="M19:N19"/>
    <mergeCell ref="M28:N28"/>
    <mergeCell ref="B28:C28"/>
    <mergeCell ref="F28:K28"/>
    <mergeCell ref="F1:K1"/>
    <mergeCell ref="B10:C10"/>
    <mergeCell ref="B1:C1"/>
    <mergeCell ref="B19:C19"/>
    <mergeCell ref="F10:K10"/>
    <mergeCell ref="F19:K19"/>
  </mergeCells>
  <phoneticPr fontId="0" type="noConversion"/>
  <pageMargins left="0.75" right="0.75" top="1" bottom="1" header="0.5" footer="0.5"/>
  <pageSetup scale="83" orientation="portrait" r:id="rId1"/>
  <headerFooter alignWithMargins="0">
    <oddHeader>&amp;L&amp;"Arial,Bold"&amp;12Winter Interschools&amp;C&amp;"Arial,Bold"&amp;12Team Points&amp;R&amp;"Arial,Bold"&amp;12Friday 6:00pm
ATTA Venue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22"/>
  <sheetViews>
    <sheetView zoomScaleNormal="100" workbookViewId="0"/>
  </sheetViews>
  <sheetFormatPr defaultRowHeight="12.75" x14ac:dyDescent="0.2"/>
  <cols>
    <col min="1" max="1" width="3.140625" style="1" customWidth="1"/>
    <col min="2" max="2" width="3.7109375" style="1" customWidth="1"/>
    <col min="3" max="3" width="32.5703125" style="1" bestFit="1" customWidth="1"/>
    <col min="4" max="4" width="16.42578125" style="1" customWidth="1"/>
    <col min="5" max="5" width="7" style="1" bestFit="1" customWidth="1"/>
    <col min="6" max="13" width="3.7109375" style="1" customWidth="1"/>
    <col min="14" max="16384" width="9.140625" style="1"/>
  </cols>
  <sheetData>
    <row r="1" spans="1:13" x14ac:dyDescent="0.2">
      <c r="A1" s="22"/>
      <c r="B1" s="29" t="s">
        <v>22</v>
      </c>
      <c r="C1" s="30"/>
      <c r="D1" s="11"/>
      <c r="E1" s="7"/>
      <c r="F1" s="7"/>
      <c r="G1" s="7"/>
      <c r="H1" s="29" t="s">
        <v>2</v>
      </c>
      <c r="I1" s="31"/>
      <c r="J1" s="31"/>
      <c r="K1" s="31"/>
      <c r="L1" s="31"/>
      <c r="M1" s="31"/>
    </row>
    <row r="2" spans="1:13" x14ac:dyDescent="0.2">
      <c r="B2" s="4" t="s">
        <v>3</v>
      </c>
      <c r="C2" s="9" t="s">
        <v>12</v>
      </c>
      <c r="D2" s="5" t="s">
        <v>4</v>
      </c>
      <c r="E2" s="5" t="s">
        <v>13</v>
      </c>
      <c r="F2" s="5" t="s">
        <v>14</v>
      </c>
      <c r="G2" s="5" t="s">
        <v>15</v>
      </c>
      <c r="H2" s="5">
        <v>1</v>
      </c>
      <c r="I2" s="5">
        <v>2</v>
      </c>
      <c r="J2" s="5">
        <v>3</v>
      </c>
      <c r="K2" s="5">
        <v>4</v>
      </c>
      <c r="L2" s="5">
        <v>5</v>
      </c>
      <c r="M2" s="5">
        <v>6</v>
      </c>
    </row>
    <row r="3" spans="1:13" x14ac:dyDescent="0.2">
      <c r="B3" s="3">
        <v>1</v>
      </c>
      <c r="C3" s="14" t="s">
        <v>117</v>
      </c>
      <c r="D3" s="16" t="s">
        <v>96</v>
      </c>
      <c r="E3" s="10">
        <f>F3/G3*100</f>
        <v>87.5</v>
      </c>
      <c r="F3" s="2">
        <f>SUM(H3:M3)</f>
        <v>7</v>
      </c>
      <c r="G3" s="2">
        <f>COUNT(H3:M3)*2</f>
        <v>8</v>
      </c>
      <c r="H3" s="2"/>
      <c r="I3" s="2">
        <v>1</v>
      </c>
      <c r="J3" s="2"/>
      <c r="K3" s="2">
        <v>2</v>
      </c>
      <c r="L3" s="2">
        <v>2</v>
      </c>
      <c r="M3" s="2">
        <v>2</v>
      </c>
    </row>
    <row r="4" spans="1:13" x14ac:dyDescent="0.2">
      <c r="B4" s="3">
        <v>2</v>
      </c>
      <c r="C4" s="14" t="s">
        <v>121</v>
      </c>
      <c r="D4" s="16" t="s">
        <v>98</v>
      </c>
      <c r="E4" s="10">
        <f>F4/G4*100</f>
        <v>83.333333333333343</v>
      </c>
      <c r="F4" s="2">
        <f>SUM(H4:M4)</f>
        <v>10</v>
      </c>
      <c r="G4" s="2">
        <f>COUNT(H4:M4)*2</f>
        <v>12</v>
      </c>
      <c r="H4" s="2">
        <v>2</v>
      </c>
      <c r="I4" s="2">
        <v>2</v>
      </c>
      <c r="J4" s="2">
        <v>2</v>
      </c>
      <c r="K4" s="2">
        <v>1</v>
      </c>
      <c r="L4" s="2">
        <v>1</v>
      </c>
      <c r="M4" s="2">
        <v>2</v>
      </c>
    </row>
    <row r="5" spans="1:13" x14ac:dyDescent="0.2">
      <c r="B5" s="3">
        <v>3</v>
      </c>
      <c r="C5" s="14" t="s">
        <v>115</v>
      </c>
      <c r="D5" s="16" t="s">
        <v>95</v>
      </c>
      <c r="E5" s="10">
        <f>F5/G5*100</f>
        <v>80</v>
      </c>
      <c r="F5" s="2">
        <f>SUM(H5:M5)</f>
        <v>8</v>
      </c>
      <c r="G5" s="2">
        <f>COUNT(H5:M5)*2</f>
        <v>10</v>
      </c>
      <c r="H5" s="2"/>
      <c r="I5" s="2">
        <v>2</v>
      </c>
      <c r="J5" s="2">
        <v>1</v>
      </c>
      <c r="K5" s="2">
        <v>2</v>
      </c>
      <c r="L5" s="2">
        <v>2</v>
      </c>
      <c r="M5" s="2">
        <v>1</v>
      </c>
    </row>
    <row r="6" spans="1:13" x14ac:dyDescent="0.2">
      <c r="B6" s="3">
        <v>4</v>
      </c>
      <c r="C6" s="14" t="s">
        <v>74</v>
      </c>
      <c r="D6" s="16" t="s">
        <v>95</v>
      </c>
      <c r="E6" s="10">
        <f>F6/G6*100</f>
        <v>75</v>
      </c>
      <c r="F6" s="2">
        <f>SUM(H6:M6)</f>
        <v>9</v>
      </c>
      <c r="G6" s="2">
        <f>COUNT(H6:M6)*2</f>
        <v>12</v>
      </c>
      <c r="H6" s="2">
        <v>1</v>
      </c>
      <c r="I6" s="2">
        <v>2</v>
      </c>
      <c r="J6" s="2">
        <v>1</v>
      </c>
      <c r="K6" s="2">
        <v>1</v>
      </c>
      <c r="L6" s="2">
        <v>2</v>
      </c>
      <c r="M6" s="2">
        <v>2</v>
      </c>
    </row>
    <row r="7" spans="1:13" x14ac:dyDescent="0.2">
      <c r="B7" s="3">
        <v>5</v>
      </c>
      <c r="C7" s="14" t="s">
        <v>40</v>
      </c>
      <c r="D7" s="16" t="s">
        <v>94</v>
      </c>
      <c r="E7" s="10">
        <f>F7/G7*100</f>
        <v>75</v>
      </c>
      <c r="F7" s="2">
        <f>SUM(H7:M7)</f>
        <v>6</v>
      </c>
      <c r="G7" s="2">
        <f>COUNT(H7:M7)*2</f>
        <v>8</v>
      </c>
      <c r="H7" s="2">
        <v>2</v>
      </c>
      <c r="I7" s="2">
        <v>1</v>
      </c>
      <c r="J7" s="2">
        <v>2</v>
      </c>
      <c r="K7" s="2"/>
      <c r="L7" s="2"/>
      <c r="M7" s="2">
        <v>1</v>
      </c>
    </row>
    <row r="8" spans="1:13" x14ac:dyDescent="0.2">
      <c r="B8" s="3">
        <v>6</v>
      </c>
      <c r="C8" s="14" t="s">
        <v>114</v>
      </c>
      <c r="D8" s="16" t="s">
        <v>95</v>
      </c>
      <c r="E8" s="10">
        <f>F8/G8*100</f>
        <v>66.666666666666657</v>
      </c>
      <c r="F8" s="2">
        <f>SUM(H8:M8)</f>
        <v>8</v>
      </c>
      <c r="G8" s="2">
        <f>COUNT(H8:M8)*2</f>
        <v>12</v>
      </c>
      <c r="H8" s="2">
        <v>1</v>
      </c>
      <c r="I8" s="2">
        <v>2</v>
      </c>
      <c r="J8" s="2">
        <v>1</v>
      </c>
      <c r="K8" s="2">
        <v>1</v>
      </c>
      <c r="L8" s="2">
        <v>2</v>
      </c>
      <c r="M8" s="2">
        <v>1</v>
      </c>
    </row>
    <row r="9" spans="1:13" x14ac:dyDescent="0.2">
      <c r="B9" s="3">
        <v>7</v>
      </c>
      <c r="C9" s="14" t="s">
        <v>113</v>
      </c>
      <c r="D9" s="16" t="s">
        <v>94</v>
      </c>
      <c r="E9" s="10">
        <f>F9/G9*100</f>
        <v>66.666666666666657</v>
      </c>
      <c r="F9" s="2">
        <f>SUM(H9:M9)</f>
        <v>8</v>
      </c>
      <c r="G9" s="2">
        <f>COUNT(H9:M9)*2</f>
        <v>12</v>
      </c>
      <c r="H9" s="2">
        <v>2</v>
      </c>
      <c r="I9" s="2">
        <v>0</v>
      </c>
      <c r="J9" s="2">
        <v>2</v>
      </c>
      <c r="K9" s="2">
        <v>2</v>
      </c>
      <c r="L9" s="2">
        <v>1</v>
      </c>
      <c r="M9" s="2">
        <v>1</v>
      </c>
    </row>
    <row r="10" spans="1:13" x14ac:dyDescent="0.2">
      <c r="B10" s="3">
        <v>8</v>
      </c>
      <c r="C10" s="14" t="s">
        <v>118</v>
      </c>
      <c r="D10" s="16" t="s">
        <v>96</v>
      </c>
      <c r="E10" s="10">
        <f>F10/G10*100</f>
        <v>66.666666666666657</v>
      </c>
      <c r="F10" s="2">
        <f>SUM(H10:M10)</f>
        <v>8</v>
      </c>
      <c r="G10" s="2">
        <f>COUNT(H10:M10)*2</f>
        <v>12</v>
      </c>
      <c r="H10" s="2">
        <v>2</v>
      </c>
      <c r="I10" s="2">
        <v>2</v>
      </c>
      <c r="J10" s="2">
        <v>2</v>
      </c>
      <c r="K10" s="2">
        <v>0</v>
      </c>
      <c r="L10" s="2">
        <v>2</v>
      </c>
      <c r="M10" s="2">
        <v>0</v>
      </c>
    </row>
    <row r="11" spans="1:13" x14ac:dyDescent="0.2">
      <c r="B11" s="3">
        <v>9</v>
      </c>
      <c r="C11" s="14" t="s">
        <v>125</v>
      </c>
      <c r="D11" s="16" t="s">
        <v>99</v>
      </c>
      <c r="E11" s="10">
        <f>F11/G11*100</f>
        <v>58.333333333333336</v>
      </c>
      <c r="F11" s="2">
        <f>SUM(H11:M11)</f>
        <v>7</v>
      </c>
      <c r="G11" s="2">
        <f>COUNT(H11:M11)*2</f>
        <v>12</v>
      </c>
      <c r="H11" s="2">
        <v>1</v>
      </c>
      <c r="I11" s="2">
        <v>0</v>
      </c>
      <c r="J11" s="2">
        <v>0</v>
      </c>
      <c r="K11" s="2">
        <v>2</v>
      </c>
      <c r="L11" s="2">
        <v>2</v>
      </c>
      <c r="M11" s="2">
        <v>2</v>
      </c>
    </row>
    <row r="12" spans="1:13" x14ac:dyDescent="0.2">
      <c r="B12" s="3">
        <v>10</v>
      </c>
      <c r="C12" s="14" t="s">
        <v>116</v>
      </c>
      <c r="D12" s="16" t="s">
        <v>96</v>
      </c>
      <c r="E12" s="10">
        <f>F12/G12*100</f>
        <v>58.333333333333336</v>
      </c>
      <c r="F12" s="2">
        <f>SUM(H12:M12)</f>
        <v>7</v>
      </c>
      <c r="G12" s="2">
        <f>COUNT(H12:M12)*2</f>
        <v>12</v>
      </c>
      <c r="H12" s="2">
        <v>2</v>
      </c>
      <c r="I12" s="2">
        <v>2</v>
      </c>
      <c r="J12" s="2">
        <v>2</v>
      </c>
      <c r="K12" s="2">
        <v>0</v>
      </c>
      <c r="L12" s="2">
        <v>1</v>
      </c>
      <c r="M12" s="2">
        <v>0</v>
      </c>
    </row>
    <row r="13" spans="1:13" x14ac:dyDescent="0.2">
      <c r="B13" s="3">
        <v>11</v>
      </c>
      <c r="C13" s="14" t="s">
        <v>54</v>
      </c>
      <c r="D13" s="16" t="s">
        <v>99</v>
      </c>
      <c r="E13" s="10">
        <f>F13/G13*100</f>
        <v>50</v>
      </c>
      <c r="F13" s="2">
        <f>SUM(H13:M13)</f>
        <v>5</v>
      </c>
      <c r="G13" s="2">
        <f>COUNT(H13:M13)*2</f>
        <v>10</v>
      </c>
      <c r="H13" s="2">
        <v>1</v>
      </c>
      <c r="I13" s="2">
        <v>0</v>
      </c>
      <c r="J13" s="2">
        <v>1</v>
      </c>
      <c r="K13" s="2">
        <v>2</v>
      </c>
      <c r="L13" s="2"/>
      <c r="M13" s="2">
        <v>1</v>
      </c>
    </row>
    <row r="14" spans="1:13" x14ac:dyDescent="0.2">
      <c r="B14" s="3">
        <v>12</v>
      </c>
      <c r="C14" s="14" t="s">
        <v>53</v>
      </c>
      <c r="D14" s="16" t="s">
        <v>94</v>
      </c>
      <c r="E14" s="10">
        <f>F14/G14*100</f>
        <v>37.5</v>
      </c>
      <c r="F14" s="2">
        <f>SUM(H14:M14)</f>
        <v>3</v>
      </c>
      <c r="G14" s="2">
        <f>COUNT(H14:M14)*2</f>
        <v>8</v>
      </c>
      <c r="H14" s="2">
        <v>0</v>
      </c>
      <c r="I14" s="2"/>
      <c r="J14" s="2"/>
      <c r="K14" s="2">
        <v>1</v>
      </c>
      <c r="L14" s="2">
        <v>1</v>
      </c>
      <c r="M14" s="2">
        <v>1</v>
      </c>
    </row>
    <row r="15" spans="1:13" x14ac:dyDescent="0.2">
      <c r="B15" s="3">
        <v>13</v>
      </c>
      <c r="C15" s="14" t="s">
        <v>124</v>
      </c>
      <c r="D15" s="16" t="s">
        <v>99</v>
      </c>
      <c r="E15" s="10">
        <f>F15/G15*100</f>
        <v>33.333333333333329</v>
      </c>
      <c r="F15" s="2">
        <f>SUM(H15:M15)</f>
        <v>4</v>
      </c>
      <c r="G15" s="2">
        <f>COUNT(H15:M15)*2</f>
        <v>12</v>
      </c>
      <c r="H15" s="2">
        <v>2</v>
      </c>
      <c r="I15" s="2">
        <v>0</v>
      </c>
      <c r="J15" s="2">
        <v>0</v>
      </c>
      <c r="K15" s="2">
        <v>1</v>
      </c>
      <c r="L15" s="2">
        <v>1</v>
      </c>
      <c r="M15" s="2">
        <v>0</v>
      </c>
    </row>
    <row r="16" spans="1:13" x14ac:dyDescent="0.2">
      <c r="B16" s="3">
        <v>14</v>
      </c>
      <c r="C16" s="14" t="s">
        <v>123</v>
      </c>
      <c r="D16" s="16" t="s">
        <v>98</v>
      </c>
      <c r="E16" s="10">
        <f>F16/G16*100</f>
        <v>25</v>
      </c>
      <c r="F16" s="2">
        <f>SUM(H16:M16)</f>
        <v>3</v>
      </c>
      <c r="G16" s="2">
        <f>COUNT(H16:M16)*2</f>
        <v>12</v>
      </c>
      <c r="H16" s="2">
        <v>0</v>
      </c>
      <c r="I16" s="2">
        <v>2</v>
      </c>
      <c r="J16" s="2">
        <v>0</v>
      </c>
      <c r="K16" s="2">
        <v>1</v>
      </c>
      <c r="L16" s="2">
        <v>0</v>
      </c>
      <c r="M16" s="2">
        <v>0</v>
      </c>
    </row>
    <row r="17" spans="2:13" x14ac:dyDescent="0.2">
      <c r="B17" s="3">
        <v>15</v>
      </c>
      <c r="C17" s="14" t="s">
        <v>122</v>
      </c>
      <c r="D17" s="16" t="s">
        <v>98</v>
      </c>
      <c r="E17" s="10">
        <f>F17/G17*100</f>
        <v>25</v>
      </c>
      <c r="F17" s="2">
        <f>SUM(H17:M17)</f>
        <v>3</v>
      </c>
      <c r="G17" s="2">
        <f>COUNT(H17:M17)*2</f>
        <v>12</v>
      </c>
      <c r="H17" s="2">
        <v>0</v>
      </c>
      <c r="I17" s="2">
        <v>1</v>
      </c>
      <c r="J17" s="2">
        <v>0</v>
      </c>
      <c r="K17" s="2">
        <v>0</v>
      </c>
      <c r="L17" s="2">
        <v>0</v>
      </c>
      <c r="M17" s="2">
        <v>2</v>
      </c>
    </row>
    <row r="18" spans="2:13" x14ac:dyDescent="0.2">
      <c r="B18" s="3">
        <v>16</v>
      </c>
      <c r="C18" s="14" t="s">
        <v>57</v>
      </c>
      <c r="D18" s="16" t="s">
        <v>97</v>
      </c>
      <c r="E18" s="10">
        <f>F18/G18*100</f>
        <v>25</v>
      </c>
      <c r="F18" s="2">
        <f>SUM(H18:M18)</f>
        <v>3</v>
      </c>
      <c r="G18" s="2">
        <f>COUNT(H18:M18)*2</f>
        <v>12</v>
      </c>
      <c r="H18" s="2">
        <v>0</v>
      </c>
      <c r="I18" s="2">
        <v>0</v>
      </c>
      <c r="J18" s="2">
        <v>1</v>
      </c>
      <c r="K18" s="2">
        <v>1</v>
      </c>
      <c r="L18" s="2">
        <v>0</v>
      </c>
      <c r="M18" s="2">
        <v>1</v>
      </c>
    </row>
    <row r="19" spans="2:13" x14ac:dyDescent="0.2">
      <c r="B19" s="3">
        <v>17</v>
      </c>
      <c r="C19" s="14" t="s">
        <v>41</v>
      </c>
      <c r="D19" s="16" t="s">
        <v>94</v>
      </c>
      <c r="E19" s="10">
        <f>F19/G19*100</f>
        <v>25</v>
      </c>
      <c r="F19" s="2">
        <f>SUM(H19:M19)</f>
        <v>2</v>
      </c>
      <c r="G19" s="2">
        <f>COUNT(H19:M19)*2</f>
        <v>8</v>
      </c>
      <c r="H19" s="2"/>
      <c r="I19" s="2">
        <v>0</v>
      </c>
      <c r="J19" s="17">
        <v>1</v>
      </c>
      <c r="K19" s="2">
        <v>1</v>
      </c>
      <c r="L19" s="2">
        <v>0</v>
      </c>
      <c r="M19" s="2"/>
    </row>
    <row r="20" spans="2:13" x14ac:dyDescent="0.2">
      <c r="B20" s="3">
        <v>18</v>
      </c>
      <c r="C20" s="14" t="s">
        <v>120</v>
      </c>
      <c r="D20" s="16" t="s">
        <v>97</v>
      </c>
      <c r="E20" s="10">
        <f>F20/G20*100</f>
        <v>16.666666666666664</v>
      </c>
      <c r="F20" s="2">
        <f>SUM(H20:M20)</f>
        <v>2</v>
      </c>
      <c r="G20" s="2">
        <f>COUNT(H20:M20)*2</f>
        <v>12</v>
      </c>
      <c r="H20" s="2">
        <v>0</v>
      </c>
      <c r="I20" s="2">
        <v>1</v>
      </c>
      <c r="J20" s="2">
        <v>0</v>
      </c>
      <c r="K20" s="2">
        <v>0</v>
      </c>
      <c r="L20" s="2">
        <v>0</v>
      </c>
      <c r="M20" s="2">
        <v>1</v>
      </c>
    </row>
    <row r="21" spans="2:13" x14ac:dyDescent="0.2">
      <c r="B21" s="3">
        <v>19</v>
      </c>
      <c r="C21" s="14" t="s">
        <v>119</v>
      </c>
      <c r="D21" s="16" t="s">
        <v>97</v>
      </c>
      <c r="E21" s="10">
        <f>F21/G21*100</f>
        <v>0</v>
      </c>
      <c r="F21" s="2">
        <f>SUM(H21:M21)</f>
        <v>0</v>
      </c>
      <c r="G21" s="2">
        <f>COUNT(H21:M21)*2</f>
        <v>12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</row>
    <row r="23" spans="2:13" x14ac:dyDescent="0.2">
      <c r="B23" s="29" t="s">
        <v>92</v>
      </c>
      <c r="C23" s="30"/>
      <c r="D23" s="11"/>
      <c r="E23" s="7"/>
      <c r="F23" s="7"/>
      <c r="G23" s="7"/>
      <c r="H23" s="29" t="s">
        <v>2</v>
      </c>
      <c r="I23" s="31"/>
      <c r="J23" s="31"/>
      <c r="K23" s="31"/>
      <c r="L23" s="31"/>
      <c r="M23" s="31"/>
    </row>
    <row r="24" spans="2:13" x14ac:dyDescent="0.2">
      <c r="B24" s="4" t="s">
        <v>3</v>
      </c>
      <c r="C24" s="9" t="s">
        <v>12</v>
      </c>
      <c r="D24" s="5" t="s">
        <v>4</v>
      </c>
      <c r="E24" s="5" t="s">
        <v>13</v>
      </c>
      <c r="F24" s="5" t="s">
        <v>14</v>
      </c>
      <c r="G24" s="5" t="s">
        <v>15</v>
      </c>
      <c r="H24" s="5">
        <v>1</v>
      </c>
      <c r="I24" s="5">
        <v>2</v>
      </c>
      <c r="J24" s="5">
        <v>3</v>
      </c>
      <c r="K24" s="5">
        <v>4</v>
      </c>
      <c r="L24" s="5">
        <v>5</v>
      </c>
      <c r="M24" s="5">
        <v>6</v>
      </c>
    </row>
    <row r="25" spans="2:13" x14ac:dyDescent="0.2">
      <c r="B25" s="3">
        <v>1</v>
      </c>
      <c r="C25" s="14" t="s">
        <v>132</v>
      </c>
      <c r="D25" s="16" t="s">
        <v>102</v>
      </c>
      <c r="E25" s="10">
        <f>F25/G25*100</f>
        <v>90</v>
      </c>
      <c r="F25" s="2">
        <f>SUM(H25:M25)</f>
        <v>9</v>
      </c>
      <c r="G25" s="2">
        <f>COUNT(H25:M25)*2</f>
        <v>10</v>
      </c>
      <c r="H25" s="2">
        <v>2</v>
      </c>
      <c r="I25" s="2">
        <v>2</v>
      </c>
      <c r="J25" s="2"/>
      <c r="K25" s="2">
        <v>1</v>
      </c>
      <c r="L25" s="2">
        <v>2</v>
      </c>
      <c r="M25" s="2">
        <v>2</v>
      </c>
    </row>
    <row r="26" spans="2:13" x14ac:dyDescent="0.2">
      <c r="B26" s="3">
        <v>2</v>
      </c>
      <c r="C26" s="14" t="s">
        <v>127</v>
      </c>
      <c r="D26" s="16" t="s">
        <v>101</v>
      </c>
      <c r="E26" s="10">
        <f>F26/G26*100</f>
        <v>83.333333333333343</v>
      </c>
      <c r="F26" s="2">
        <f>SUM(H26:M26)</f>
        <v>10</v>
      </c>
      <c r="G26" s="2">
        <f>COUNT(H26:M26)*2</f>
        <v>12</v>
      </c>
      <c r="H26" s="2">
        <v>2</v>
      </c>
      <c r="I26" s="2">
        <v>1</v>
      </c>
      <c r="J26" s="2">
        <v>2</v>
      </c>
      <c r="K26" s="2">
        <v>1</v>
      </c>
      <c r="L26" s="2">
        <v>2</v>
      </c>
      <c r="M26" s="2">
        <v>2</v>
      </c>
    </row>
    <row r="27" spans="2:13" x14ac:dyDescent="0.2">
      <c r="B27" s="3">
        <v>3</v>
      </c>
      <c r="C27" s="14" t="s">
        <v>126</v>
      </c>
      <c r="D27" s="16" t="s">
        <v>25</v>
      </c>
      <c r="E27" s="10">
        <f>F27/G27*100</f>
        <v>83.333333333333343</v>
      </c>
      <c r="F27" s="2">
        <f>SUM(H27:M27)</f>
        <v>10</v>
      </c>
      <c r="G27" s="2">
        <f>COUNT(H27:M27)*2</f>
        <v>12</v>
      </c>
      <c r="H27" s="2">
        <v>2</v>
      </c>
      <c r="I27" s="2">
        <v>2</v>
      </c>
      <c r="J27" s="2">
        <v>1</v>
      </c>
      <c r="K27" s="2">
        <v>2</v>
      </c>
      <c r="L27" s="2">
        <v>2</v>
      </c>
      <c r="M27" s="2">
        <v>1</v>
      </c>
    </row>
    <row r="28" spans="2:13" x14ac:dyDescent="0.2">
      <c r="B28" s="3">
        <v>4</v>
      </c>
      <c r="C28" s="14" t="s">
        <v>135</v>
      </c>
      <c r="D28" s="16" t="s">
        <v>102</v>
      </c>
      <c r="E28" s="10">
        <f>F28/G28*100</f>
        <v>62.5</v>
      </c>
      <c r="F28" s="2">
        <f>SUM(H28:M28)</f>
        <v>5</v>
      </c>
      <c r="G28" s="2">
        <f>COUNT(H28:M28)*2</f>
        <v>8</v>
      </c>
      <c r="H28" s="2"/>
      <c r="I28" s="2">
        <v>0</v>
      </c>
      <c r="J28" s="2">
        <v>1</v>
      </c>
      <c r="K28" s="2">
        <v>2</v>
      </c>
      <c r="L28" s="2"/>
      <c r="M28" s="2">
        <v>2</v>
      </c>
    </row>
    <row r="29" spans="2:13" x14ac:dyDescent="0.2">
      <c r="B29" s="3">
        <v>5</v>
      </c>
      <c r="C29" s="14" t="s">
        <v>451</v>
      </c>
      <c r="D29" s="16" t="s">
        <v>25</v>
      </c>
      <c r="E29" s="10">
        <f>F29/G29*100</f>
        <v>60</v>
      </c>
      <c r="F29" s="2">
        <f>SUM(H29:M29)</f>
        <v>6</v>
      </c>
      <c r="G29" s="2">
        <f>COUNT(H29:M29)*2</f>
        <v>10</v>
      </c>
      <c r="H29" s="2">
        <v>2</v>
      </c>
      <c r="I29" s="2"/>
      <c r="J29" s="2">
        <v>1</v>
      </c>
      <c r="K29" s="2">
        <v>1</v>
      </c>
      <c r="L29" s="2">
        <v>1</v>
      </c>
      <c r="M29" s="2">
        <v>1</v>
      </c>
    </row>
    <row r="30" spans="2:13" x14ac:dyDescent="0.2">
      <c r="B30" s="3">
        <v>6</v>
      </c>
      <c r="C30" s="14" t="s">
        <v>371</v>
      </c>
      <c r="D30" s="16" t="s">
        <v>100</v>
      </c>
      <c r="E30" s="10">
        <f>F30/G30*100</f>
        <v>58.333333333333336</v>
      </c>
      <c r="F30" s="2">
        <f>SUM(H30:M30)</f>
        <v>7</v>
      </c>
      <c r="G30" s="2">
        <f>COUNT(H30:M30)*2</f>
        <v>12</v>
      </c>
      <c r="H30" s="2">
        <v>0</v>
      </c>
      <c r="I30" s="2">
        <v>2</v>
      </c>
      <c r="J30" s="2">
        <v>2</v>
      </c>
      <c r="K30" s="2">
        <v>0</v>
      </c>
      <c r="L30" s="2">
        <v>1</v>
      </c>
      <c r="M30" s="2">
        <v>2</v>
      </c>
    </row>
    <row r="31" spans="2:13" x14ac:dyDescent="0.2">
      <c r="B31" s="3">
        <v>7</v>
      </c>
      <c r="C31" s="14" t="s">
        <v>130</v>
      </c>
      <c r="D31" s="16" t="s">
        <v>101</v>
      </c>
      <c r="E31" s="10">
        <f>F31/G31*100</f>
        <v>50</v>
      </c>
      <c r="F31" s="2">
        <f>SUM(H31:M31)</f>
        <v>6</v>
      </c>
      <c r="G31" s="2">
        <f>COUNT(H31:M31)*2</f>
        <v>12</v>
      </c>
      <c r="H31" s="2">
        <v>1</v>
      </c>
      <c r="I31" s="2">
        <v>1</v>
      </c>
      <c r="J31" s="2">
        <v>1</v>
      </c>
      <c r="K31" s="2">
        <v>1</v>
      </c>
      <c r="L31" s="2">
        <v>1</v>
      </c>
      <c r="M31" s="2">
        <v>1</v>
      </c>
    </row>
    <row r="32" spans="2:13" x14ac:dyDescent="0.2">
      <c r="B32" s="3">
        <v>8</v>
      </c>
      <c r="C32" s="14" t="s">
        <v>373</v>
      </c>
      <c r="D32" s="16" t="s">
        <v>100</v>
      </c>
      <c r="E32" s="10">
        <f>F32/G32*100</f>
        <v>50</v>
      </c>
      <c r="F32" s="2">
        <f>SUM(H32:M32)</f>
        <v>6</v>
      </c>
      <c r="G32" s="2">
        <f>COUNT(H32:M32)*2</f>
        <v>12</v>
      </c>
      <c r="H32" s="2">
        <v>1</v>
      </c>
      <c r="I32" s="2">
        <v>0</v>
      </c>
      <c r="J32" s="2">
        <v>1</v>
      </c>
      <c r="K32" s="2">
        <v>2</v>
      </c>
      <c r="L32" s="2">
        <v>1</v>
      </c>
      <c r="M32" s="2">
        <v>1</v>
      </c>
    </row>
    <row r="33" spans="2:13" x14ac:dyDescent="0.2">
      <c r="B33" s="3">
        <v>9</v>
      </c>
      <c r="C33" s="14" t="s">
        <v>141</v>
      </c>
      <c r="D33" s="16" t="s">
        <v>26</v>
      </c>
      <c r="E33" s="10">
        <f>F33/G33*100</f>
        <v>50</v>
      </c>
      <c r="F33" s="2">
        <f>SUM(H33:M33)</f>
        <v>5</v>
      </c>
      <c r="G33" s="2">
        <f>COUNT(H33:M33)*2</f>
        <v>10</v>
      </c>
      <c r="H33" s="2">
        <v>2</v>
      </c>
      <c r="I33" s="2">
        <v>1</v>
      </c>
      <c r="J33" s="2">
        <v>1</v>
      </c>
      <c r="K33" s="2">
        <v>1</v>
      </c>
      <c r="L33" s="2">
        <v>0</v>
      </c>
      <c r="M33" s="2"/>
    </row>
    <row r="34" spans="2:13" x14ac:dyDescent="0.2">
      <c r="B34" s="3">
        <v>10</v>
      </c>
      <c r="C34" s="14" t="s">
        <v>140</v>
      </c>
      <c r="D34" s="16" t="s">
        <v>26</v>
      </c>
      <c r="E34" s="10">
        <f>F34/G34*100</f>
        <v>50</v>
      </c>
      <c r="F34" s="2">
        <f>SUM(H34:M34)</f>
        <v>5</v>
      </c>
      <c r="G34" s="2">
        <f>COUNT(H34:M34)*2</f>
        <v>10</v>
      </c>
      <c r="H34" s="2"/>
      <c r="I34" s="2">
        <v>1</v>
      </c>
      <c r="J34" s="2">
        <v>1</v>
      </c>
      <c r="K34" s="2">
        <v>1</v>
      </c>
      <c r="L34" s="2">
        <v>2</v>
      </c>
      <c r="M34" s="2">
        <v>0</v>
      </c>
    </row>
    <row r="35" spans="2:13" x14ac:dyDescent="0.2">
      <c r="B35" s="3">
        <v>11</v>
      </c>
      <c r="C35" s="14" t="s">
        <v>136</v>
      </c>
      <c r="D35" s="16" t="s">
        <v>103</v>
      </c>
      <c r="E35" s="10">
        <f>F35/G35*100</f>
        <v>50</v>
      </c>
      <c r="F35" s="2">
        <f>SUM(H35:M35)</f>
        <v>4</v>
      </c>
      <c r="G35" s="2">
        <f>COUNT(H35:M35)*2</f>
        <v>8</v>
      </c>
      <c r="H35" s="2">
        <v>0</v>
      </c>
      <c r="I35" s="2"/>
      <c r="J35" s="2">
        <v>2</v>
      </c>
      <c r="K35" s="2">
        <v>1</v>
      </c>
      <c r="L35" s="2">
        <v>1</v>
      </c>
      <c r="M35" s="2"/>
    </row>
    <row r="36" spans="2:13" x14ac:dyDescent="0.2">
      <c r="B36" s="3">
        <v>12</v>
      </c>
      <c r="C36" s="14" t="s">
        <v>372</v>
      </c>
      <c r="D36" s="16" t="s">
        <v>100</v>
      </c>
      <c r="E36" s="10">
        <f>F36/G36*100</f>
        <v>50</v>
      </c>
      <c r="F36" s="2">
        <f>SUM(H36:M36)</f>
        <v>1</v>
      </c>
      <c r="G36" s="2">
        <f>COUNT(H36:M36)*2</f>
        <v>2</v>
      </c>
      <c r="H36" s="2"/>
      <c r="I36" s="2"/>
      <c r="J36" s="2">
        <v>1</v>
      </c>
      <c r="K36" s="2"/>
      <c r="L36" s="2"/>
      <c r="M36" s="2"/>
    </row>
    <row r="37" spans="2:13" x14ac:dyDescent="0.2">
      <c r="B37" s="3">
        <v>13</v>
      </c>
      <c r="C37" s="14" t="s">
        <v>128</v>
      </c>
      <c r="D37" s="16" t="s">
        <v>101</v>
      </c>
      <c r="E37" s="10">
        <f>F37/G37*100</f>
        <v>40</v>
      </c>
      <c r="F37" s="2">
        <f>SUM(H37:M37)</f>
        <v>4</v>
      </c>
      <c r="G37" s="2">
        <f>COUNT(H37:M37)*2</f>
        <v>10</v>
      </c>
      <c r="H37" s="2">
        <v>0</v>
      </c>
      <c r="I37" s="2">
        <v>1</v>
      </c>
      <c r="J37" s="2"/>
      <c r="K37" s="2">
        <v>0</v>
      </c>
      <c r="L37" s="2">
        <v>2</v>
      </c>
      <c r="M37" s="2">
        <v>1</v>
      </c>
    </row>
    <row r="38" spans="2:13" x14ac:dyDescent="0.2">
      <c r="B38" s="3">
        <v>14</v>
      </c>
      <c r="C38" s="14" t="s">
        <v>133</v>
      </c>
      <c r="D38" s="16" t="s">
        <v>102</v>
      </c>
      <c r="E38" s="10">
        <f>F38/G38*100</f>
        <v>40</v>
      </c>
      <c r="F38" s="2">
        <f>SUM(H38:M38)</f>
        <v>4</v>
      </c>
      <c r="G38" s="2">
        <f>COUNT(H38:M38)*2</f>
        <v>10</v>
      </c>
      <c r="H38" s="2">
        <v>1</v>
      </c>
      <c r="I38" s="2">
        <v>1</v>
      </c>
      <c r="J38" s="2">
        <v>1</v>
      </c>
      <c r="K38" s="2">
        <v>0</v>
      </c>
      <c r="L38" s="2">
        <v>1</v>
      </c>
      <c r="M38" s="2"/>
    </row>
    <row r="39" spans="2:13" x14ac:dyDescent="0.2">
      <c r="B39" s="3">
        <v>15</v>
      </c>
      <c r="C39" s="14" t="s">
        <v>139</v>
      </c>
      <c r="D39" s="16" t="s">
        <v>26</v>
      </c>
      <c r="E39" s="10">
        <f>F39/G39*100</f>
        <v>37.5</v>
      </c>
      <c r="F39" s="2">
        <f>SUM(H39:M39)</f>
        <v>3</v>
      </c>
      <c r="G39" s="2">
        <f>COUNT(H39:M39)*2</f>
        <v>8</v>
      </c>
      <c r="H39" s="2">
        <v>1</v>
      </c>
      <c r="I39" s="2"/>
      <c r="J39" s="2">
        <v>0</v>
      </c>
      <c r="K39" s="2">
        <v>1</v>
      </c>
      <c r="L39" s="2">
        <v>1</v>
      </c>
      <c r="M39" s="2"/>
    </row>
    <row r="40" spans="2:13" x14ac:dyDescent="0.2">
      <c r="B40" s="3">
        <v>16</v>
      </c>
      <c r="C40" s="14" t="s">
        <v>42</v>
      </c>
      <c r="D40" s="16" t="s">
        <v>103</v>
      </c>
      <c r="E40" s="10">
        <f>F40/G40*100</f>
        <v>33.333333333333329</v>
      </c>
      <c r="F40" s="2">
        <f>SUM(H40:M40)</f>
        <v>4</v>
      </c>
      <c r="G40" s="2">
        <f>COUNT(H40:M40)*2</f>
        <v>12</v>
      </c>
      <c r="H40" s="2">
        <v>1</v>
      </c>
      <c r="I40" s="2">
        <v>1</v>
      </c>
      <c r="J40" s="2">
        <v>1</v>
      </c>
      <c r="K40" s="2">
        <v>1</v>
      </c>
      <c r="L40" s="2">
        <v>0</v>
      </c>
      <c r="M40" s="2">
        <v>0</v>
      </c>
    </row>
    <row r="41" spans="2:13" x14ac:dyDescent="0.2">
      <c r="B41" s="3">
        <v>17</v>
      </c>
      <c r="C41" s="14" t="s">
        <v>129</v>
      </c>
      <c r="D41" s="16" t="s">
        <v>101</v>
      </c>
      <c r="E41" s="10">
        <f>F41/G41*100</f>
        <v>33.333333333333329</v>
      </c>
      <c r="F41" s="2">
        <f>SUM(H41:M41)</f>
        <v>2</v>
      </c>
      <c r="G41" s="2">
        <f>COUNT(H41:M41)*2</f>
        <v>6</v>
      </c>
      <c r="H41" s="2"/>
      <c r="I41" s="2">
        <v>1</v>
      </c>
      <c r="J41" s="2">
        <v>1</v>
      </c>
      <c r="K41" s="2">
        <v>0</v>
      </c>
      <c r="L41" s="2"/>
      <c r="M41" s="2"/>
    </row>
    <row r="42" spans="2:13" x14ac:dyDescent="0.2">
      <c r="B42" s="3">
        <v>18</v>
      </c>
      <c r="C42" s="14" t="s">
        <v>137</v>
      </c>
      <c r="D42" s="16" t="s">
        <v>103</v>
      </c>
      <c r="E42" s="10">
        <f>F42/G42*100</f>
        <v>30</v>
      </c>
      <c r="F42" s="2">
        <f>SUM(H42:M42)</f>
        <v>3</v>
      </c>
      <c r="G42" s="2">
        <f>COUNT(H42:M42)*2</f>
        <v>10</v>
      </c>
      <c r="H42" s="2">
        <v>0</v>
      </c>
      <c r="I42" s="2">
        <v>0</v>
      </c>
      <c r="J42" s="17">
        <v>0</v>
      </c>
      <c r="K42" s="2">
        <v>1</v>
      </c>
      <c r="L42" s="2"/>
      <c r="M42" s="2">
        <v>2</v>
      </c>
    </row>
    <row r="43" spans="2:13" x14ac:dyDescent="0.2">
      <c r="B43" s="3">
        <v>19</v>
      </c>
      <c r="C43" s="14" t="s">
        <v>131</v>
      </c>
      <c r="D43" s="16" t="s">
        <v>102</v>
      </c>
      <c r="E43" s="10">
        <f>F43/G43*100</f>
        <v>30</v>
      </c>
      <c r="F43" s="2">
        <f>SUM(H43:M43)</f>
        <v>3</v>
      </c>
      <c r="G43" s="2">
        <f>COUNT(H43:M43)*2</f>
        <v>10</v>
      </c>
      <c r="H43" s="2">
        <v>0</v>
      </c>
      <c r="I43" s="2">
        <v>1</v>
      </c>
      <c r="J43" s="2"/>
      <c r="K43" s="2">
        <v>0</v>
      </c>
      <c r="L43" s="2">
        <v>0</v>
      </c>
      <c r="M43" s="2">
        <v>2</v>
      </c>
    </row>
    <row r="44" spans="2:13" x14ac:dyDescent="0.2">
      <c r="B44" s="3">
        <v>20</v>
      </c>
      <c r="C44" s="14" t="s">
        <v>138</v>
      </c>
      <c r="D44" s="16" t="s">
        <v>103</v>
      </c>
      <c r="E44" s="10">
        <f>F44/G44*100</f>
        <v>20</v>
      </c>
      <c r="F44" s="2">
        <f>SUM(H44:M44)</f>
        <v>2</v>
      </c>
      <c r="G44" s="2">
        <f>COUNT(H44:M44)*2</f>
        <v>10</v>
      </c>
      <c r="H44" s="2">
        <v>0</v>
      </c>
      <c r="I44" s="2">
        <v>1</v>
      </c>
      <c r="J44" s="2"/>
      <c r="K44" s="2">
        <v>1</v>
      </c>
      <c r="L44" s="2">
        <v>0</v>
      </c>
      <c r="M44" s="2">
        <v>0</v>
      </c>
    </row>
    <row r="45" spans="2:13" x14ac:dyDescent="0.2">
      <c r="B45" s="3">
        <v>21</v>
      </c>
      <c r="C45" s="14" t="s">
        <v>370</v>
      </c>
      <c r="D45" s="16" t="s">
        <v>100</v>
      </c>
      <c r="E45" s="10">
        <f>F45/G45*100</f>
        <v>20</v>
      </c>
      <c r="F45" s="2">
        <f>SUM(H45:M45)</f>
        <v>2</v>
      </c>
      <c r="G45" s="2">
        <f>COUNT(H45:M45)*2</f>
        <v>10</v>
      </c>
      <c r="H45" s="2">
        <v>1</v>
      </c>
      <c r="I45" s="2">
        <v>0</v>
      </c>
      <c r="J45" s="2"/>
      <c r="K45" s="2">
        <v>0</v>
      </c>
      <c r="L45" s="2">
        <v>0</v>
      </c>
      <c r="M45" s="2">
        <v>1</v>
      </c>
    </row>
    <row r="46" spans="2:13" x14ac:dyDescent="0.2">
      <c r="B46" s="3">
        <v>22</v>
      </c>
      <c r="C46" s="14" t="s">
        <v>452</v>
      </c>
      <c r="D46" s="16" t="s">
        <v>25</v>
      </c>
      <c r="E46" s="10">
        <f>F46/G46*100</f>
        <v>16.666666666666664</v>
      </c>
      <c r="F46" s="2">
        <f>SUM(H46:M46)</f>
        <v>1</v>
      </c>
      <c r="G46" s="2">
        <f>COUNT(H46:M46)*2</f>
        <v>6</v>
      </c>
      <c r="H46" s="2"/>
      <c r="I46" s="2"/>
      <c r="J46" s="2"/>
      <c r="K46" s="2">
        <v>1</v>
      </c>
      <c r="L46" s="2">
        <v>0</v>
      </c>
      <c r="M46" s="2">
        <v>0</v>
      </c>
    </row>
    <row r="47" spans="2:13" x14ac:dyDescent="0.2">
      <c r="B47" s="3">
        <v>23</v>
      </c>
      <c r="C47" s="14" t="s">
        <v>134</v>
      </c>
      <c r="D47" s="16" t="s">
        <v>102</v>
      </c>
      <c r="E47" s="10">
        <f>F47/G47*100</f>
        <v>0</v>
      </c>
      <c r="F47" s="2">
        <f>SUM(H47:M47)</f>
        <v>0</v>
      </c>
      <c r="G47" s="2">
        <f>COUNT(H47:M47)*2</f>
        <v>4</v>
      </c>
      <c r="H47" s="2"/>
      <c r="I47" s="2">
        <v>0</v>
      </c>
      <c r="J47" s="2">
        <v>0</v>
      </c>
      <c r="K47" s="2"/>
      <c r="L47" s="2"/>
      <c r="M47" s="2"/>
    </row>
    <row r="49" spans="2:13" x14ac:dyDescent="0.2">
      <c r="B49" s="29" t="s">
        <v>1</v>
      </c>
      <c r="C49" s="30"/>
      <c r="D49" s="11"/>
      <c r="E49" s="7"/>
      <c r="F49" s="7"/>
      <c r="G49" s="7"/>
      <c r="H49" s="29" t="s">
        <v>2</v>
      </c>
      <c r="I49" s="31"/>
      <c r="J49" s="31"/>
      <c r="K49" s="31"/>
      <c r="L49" s="31"/>
      <c r="M49" s="31"/>
    </row>
    <row r="50" spans="2:13" x14ac:dyDescent="0.2">
      <c r="B50" s="4" t="s">
        <v>3</v>
      </c>
      <c r="C50" s="9" t="s">
        <v>12</v>
      </c>
      <c r="D50" s="5" t="s">
        <v>4</v>
      </c>
      <c r="E50" s="5" t="s">
        <v>13</v>
      </c>
      <c r="F50" s="5" t="s">
        <v>14</v>
      </c>
      <c r="G50" s="5" t="s">
        <v>15</v>
      </c>
      <c r="H50" s="5">
        <v>1</v>
      </c>
      <c r="I50" s="5">
        <v>2</v>
      </c>
      <c r="J50" s="5">
        <v>3</v>
      </c>
      <c r="K50" s="5">
        <v>4</v>
      </c>
      <c r="L50" s="5">
        <v>5</v>
      </c>
      <c r="M50" s="5">
        <v>6</v>
      </c>
    </row>
    <row r="51" spans="2:13" x14ac:dyDescent="0.2">
      <c r="B51" s="3">
        <v>1</v>
      </c>
      <c r="C51" s="14" t="s">
        <v>143</v>
      </c>
      <c r="D51" s="16" t="s">
        <v>104</v>
      </c>
      <c r="E51" s="10">
        <f>F51/G51*100</f>
        <v>100</v>
      </c>
      <c r="F51" s="2">
        <f>SUM(H51:M51)</f>
        <v>10</v>
      </c>
      <c r="G51" s="2">
        <f>COUNT(H51:M51)*2</f>
        <v>10</v>
      </c>
      <c r="H51" s="2">
        <v>2</v>
      </c>
      <c r="I51" s="2">
        <v>2</v>
      </c>
      <c r="J51" s="2">
        <v>2</v>
      </c>
      <c r="K51" s="2"/>
      <c r="L51" s="2">
        <v>2</v>
      </c>
      <c r="M51" s="2">
        <v>2</v>
      </c>
    </row>
    <row r="52" spans="2:13" x14ac:dyDescent="0.2">
      <c r="B52" s="3">
        <v>2</v>
      </c>
      <c r="C52" s="14" t="s">
        <v>145</v>
      </c>
      <c r="D52" s="16" t="s">
        <v>28</v>
      </c>
      <c r="E52" s="10">
        <f>F52/G52*100</f>
        <v>83.333333333333343</v>
      </c>
      <c r="F52" s="2">
        <f>SUM(H52:M52)</f>
        <v>5</v>
      </c>
      <c r="G52" s="2">
        <f>COUNT(H52:M52)*2</f>
        <v>6</v>
      </c>
      <c r="H52" s="2"/>
      <c r="I52" s="2">
        <v>1</v>
      </c>
      <c r="J52" s="2"/>
      <c r="K52" s="2">
        <v>2</v>
      </c>
      <c r="L52" s="2">
        <v>2</v>
      </c>
      <c r="M52" s="2"/>
    </row>
    <row r="53" spans="2:13" x14ac:dyDescent="0.2">
      <c r="B53" s="3">
        <v>3</v>
      </c>
      <c r="C53" s="14" t="s">
        <v>142</v>
      </c>
      <c r="D53" s="16" t="s">
        <v>104</v>
      </c>
      <c r="E53" s="10">
        <f>F53/G53*100</f>
        <v>75</v>
      </c>
      <c r="F53" s="2">
        <f>SUM(H53:M53)</f>
        <v>9</v>
      </c>
      <c r="G53" s="2">
        <f>COUNT(H53:M53)*2</f>
        <v>12</v>
      </c>
      <c r="H53" s="2">
        <v>1</v>
      </c>
      <c r="I53" s="2">
        <v>2</v>
      </c>
      <c r="J53" s="2">
        <v>1</v>
      </c>
      <c r="K53" s="2">
        <v>2</v>
      </c>
      <c r="L53" s="2">
        <v>2</v>
      </c>
      <c r="M53" s="2">
        <v>1</v>
      </c>
    </row>
    <row r="54" spans="2:13" x14ac:dyDescent="0.2">
      <c r="B54" s="3">
        <v>4</v>
      </c>
      <c r="C54" s="14" t="s">
        <v>56</v>
      </c>
      <c r="D54" s="16" t="s">
        <v>20</v>
      </c>
      <c r="E54" s="10">
        <f>F54/G54*100</f>
        <v>70</v>
      </c>
      <c r="F54" s="2">
        <f>SUM(H54:M54)</f>
        <v>7</v>
      </c>
      <c r="G54" s="2">
        <f>COUNT(H54:M54)*2</f>
        <v>10</v>
      </c>
      <c r="H54" s="2">
        <v>2</v>
      </c>
      <c r="I54" s="2">
        <v>0</v>
      </c>
      <c r="J54" s="2">
        <v>2</v>
      </c>
      <c r="K54" s="2"/>
      <c r="L54" s="2">
        <v>2</v>
      </c>
      <c r="M54" s="2">
        <v>1</v>
      </c>
    </row>
    <row r="55" spans="2:13" x14ac:dyDescent="0.2">
      <c r="B55" s="3">
        <v>5</v>
      </c>
      <c r="C55" s="14" t="s">
        <v>150</v>
      </c>
      <c r="D55" s="16" t="s">
        <v>20</v>
      </c>
      <c r="E55" s="10">
        <f>F55/G55*100</f>
        <v>66.666666666666657</v>
      </c>
      <c r="F55" s="2">
        <f>SUM(H55:M55)</f>
        <v>8</v>
      </c>
      <c r="G55" s="2">
        <f>COUNT(H55:M55)*2</f>
        <v>12</v>
      </c>
      <c r="H55" s="2">
        <v>1</v>
      </c>
      <c r="I55" s="2">
        <v>1</v>
      </c>
      <c r="J55" s="2">
        <v>2</v>
      </c>
      <c r="K55" s="2">
        <v>1</v>
      </c>
      <c r="L55" s="2">
        <v>2</v>
      </c>
      <c r="M55" s="2">
        <v>1</v>
      </c>
    </row>
    <row r="56" spans="2:13" x14ac:dyDescent="0.2">
      <c r="B56" s="3">
        <v>6</v>
      </c>
      <c r="C56" s="14" t="s">
        <v>443</v>
      </c>
      <c r="D56" s="16" t="s">
        <v>51</v>
      </c>
      <c r="E56" s="10">
        <f>F56/G56*100</f>
        <v>66.666666666666657</v>
      </c>
      <c r="F56" s="2">
        <f>SUM(H56:M56)</f>
        <v>4</v>
      </c>
      <c r="G56" s="2">
        <f>COUNT(H56:M56)*2</f>
        <v>6</v>
      </c>
      <c r="H56" s="2"/>
      <c r="I56" s="2">
        <v>2</v>
      </c>
      <c r="J56" s="2"/>
      <c r="K56" s="2">
        <v>1</v>
      </c>
      <c r="L56" s="2"/>
      <c r="M56" s="2">
        <v>1</v>
      </c>
    </row>
    <row r="57" spans="2:13" x14ac:dyDescent="0.2">
      <c r="B57" s="3">
        <v>7</v>
      </c>
      <c r="C57" s="14" t="s">
        <v>147</v>
      </c>
      <c r="D57" s="16" t="s">
        <v>28</v>
      </c>
      <c r="E57" s="10">
        <f>F57/G57*100</f>
        <v>62.5</v>
      </c>
      <c r="F57" s="2">
        <f>SUM(H57:M57)</f>
        <v>5</v>
      </c>
      <c r="G57" s="2">
        <f>COUNT(H57:M57)*2</f>
        <v>8</v>
      </c>
      <c r="H57" s="2">
        <v>1</v>
      </c>
      <c r="I57" s="2">
        <v>1</v>
      </c>
      <c r="J57" s="2">
        <v>2</v>
      </c>
      <c r="K57" s="2">
        <v>1</v>
      </c>
      <c r="L57" s="2"/>
      <c r="M57" s="2"/>
    </row>
    <row r="58" spans="2:13" x14ac:dyDescent="0.2">
      <c r="B58" s="3">
        <v>8</v>
      </c>
      <c r="C58" s="14" t="s">
        <v>146</v>
      </c>
      <c r="D58" s="16" t="s">
        <v>28</v>
      </c>
      <c r="E58" s="10">
        <f>F58/G58*100</f>
        <v>62.5</v>
      </c>
      <c r="F58" s="2">
        <f>SUM(H58:M58)</f>
        <v>5</v>
      </c>
      <c r="G58" s="2">
        <f>COUNT(H58:M58)*2</f>
        <v>8</v>
      </c>
      <c r="H58" s="2">
        <v>1</v>
      </c>
      <c r="I58" s="2"/>
      <c r="J58" s="2">
        <v>0</v>
      </c>
      <c r="K58" s="2">
        <v>2</v>
      </c>
      <c r="L58" s="2"/>
      <c r="M58" s="2">
        <v>2</v>
      </c>
    </row>
    <row r="59" spans="2:13" x14ac:dyDescent="0.2">
      <c r="B59" s="3">
        <v>9</v>
      </c>
      <c r="C59" s="14" t="s">
        <v>149</v>
      </c>
      <c r="D59" s="16" t="s">
        <v>20</v>
      </c>
      <c r="E59" s="10">
        <f>F59/G59*100</f>
        <v>58.333333333333336</v>
      </c>
      <c r="F59" s="2">
        <f>SUM(H59:M59)</f>
        <v>7</v>
      </c>
      <c r="G59" s="2">
        <f>COUNT(H59:M59)*2</f>
        <v>12</v>
      </c>
      <c r="H59" s="2">
        <v>1</v>
      </c>
      <c r="I59" s="2">
        <v>1</v>
      </c>
      <c r="J59" s="2">
        <v>2</v>
      </c>
      <c r="K59" s="2">
        <v>0</v>
      </c>
      <c r="L59" s="2">
        <v>2</v>
      </c>
      <c r="M59" s="2">
        <v>1</v>
      </c>
    </row>
    <row r="60" spans="2:13" x14ac:dyDescent="0.2">
      <c r="B60" s="3">
        <v>10</v>
      </c>
      <c r="C60" s="14" t="s">
        <v>374</v>
      </c>
      <c r="D60" s="16" t="s">
        <v>105</v>
      </c>
      <c r="E60" s="10">
        <f>F60/G60*100</f>
        <v>58.333333333333336</v>
      </c>
      <c r="F60" s="2">
        <f>SUM(H60:M60)</f>
        <v>7</v>
      </c>
      <c r="G60" s="2">
        <f>COUNT(H60:M60)*2</f>
        <v>12</v>
      </c>
      <c r="H60" s="2">
        <v>1</v>
      </c>
      <c r="I60" s="2">
        <v>1</v>
      </c>
      <c r="J60" s="2">
        <v>0</v>
      </c>
      <c r="K60" s="2">
        <v>2</v>
      </c>
      <c r="L60" s="2">
        <v>1</v>
      </c>
      <c r="M60" s="2">
        <v>2</v>
      </c>
    </row>
    <row r="61" spans="2:13" x14ac:dyDescent="0.2">
      <c r="B61" s="3">
        <v>11</v>
      </c>
      <c r="C61" s="14" t="s">
        <v>376</v>
      </c>
      <c r="D61" s="16" t="s">
        <v>105</v>
      </c>
      <c r="E61" s="10">
        <f>F61/G61*100</f>
        <v>58.333333333333336</v>
      </c>
      <c r="F61" s="2">
        <f>SUM(H61:M61)</f>
        <v>7</v>
      </c>
      <c r="G61" s="2">
        <f>COUNT(H61:M61)*2</f>
        <v>12</v>
      </c>
      <c r="H61" s="2">
        <v>1</v>
      </c>
      <c r="I61" s="2">
        <v>0</v>
      </c>
      <c r="J61" s="2">
        <v>1</v>
      </c>
      <c r="K61" s="2">
        <v>2</v>
      </c>
      <c r="L61" s="2">
        <v>2</v>
      </c>
      <c r="M61" s="2">
        <v>1</v>
      </c>
    </row>
    <row r="62" spans="2:13" x14ac:dyDescent="0.2">
      <c r="B62" s="3">
        <v>12</v>
      </c>
      <c r="C62" s="14" t="s">
        <v>55</v>
      </c>
      <c r="D62" s="16" t="s">
        <v>24</v>
      </c>
      <c r="E62" s="10">
        <f>F62/G62*100</f>
        <v>58.333333333333336</v>
      </c>
      <c r="F62" s="2">
        <f>SUM(H62:M62)</f>
        <v>7</v>
      </c>
      <c r="G62" s="2">
        <f>COUNT(H62:M62)*2</f>
        <v>12</v>
      </c>
      <c r="H62" s="2">
        <v>2</v>
      </c>
      <c r="I62" s="2">
        <v>2</v>
      </c>
      <c r="J62" s="2">
        <v>1</v>
      </c>
      <c r="K62" s="2">
        <v>1</v>
      </c>
      <c r="L62" s="2">
        <v>0</v>
      </c>
      <c r="M62" s="2">
        <v>1</v>
      </c>
    </row>
    <row r="63" spans="2:13" x14ac:dyDescent="0.2">
      <c r="B63" s="3">
        <v>13</v>
      </c>
      <c r="C63" s="14" t="s">
        <v>157</v>
      </c>
      <c r="D63" s="16" t="s">
        <v>24</v>
      </c>
      <c r="E63" s="10">
        <f>F63/G63*100</f>
        <v>50</v>
      </c>
      <c r="F63" s="2">
        <f>SUM(H63:M63)</f>
        <v>5</v>
      </c>
      <c r="G63" s="2">
        <f>COUNT(H63:M63)*2</f>
        <v>10</v>
      </c>
      <c r="H63" s="2">
        <v>0</v>
      </c>
      <c r="I63" s="2">
        <v>2</v>
      </c>
      <c r="J63" s="2">
        <v>1</v>
      </c>
      <c r="K63" s="2">
        <v>0</v>
      </c>
      <c r="L63" s="2"/>
      <c r="M63" s="2">
        <v>2</v>
      </c>
    </row>
    <row r="64" spans="2:13" x14ac:dyDescent="0.2">
      <c r="B64" s="3">
        <v>14</v>
      </c>
      <c r="C64" s="14" t="s">
        <v>144</v>
      </c>
      <c r="D64" s="16" t="s">
        <v>104</v>
      </c>
      <c r="E64" s="10">
        <f>F64/G64*100</f>
        <v>41.666666666666671</v>
      </c>
      <c r="F64" s="2">
        <f>SUM(H64:M64)</f>
        <v>5</v>
      </c>
      <c r="G64" s="2">
        <f>COUNT(H64:M64)*2</f>
        <v>12</v>
      </c>
      <c r="H64" s="2">
        <v>1</v>
      </c>
      <c r="I64" s="2">
        <v>0</v>
      </c>
      <c r="J64" s="2">
        <v>2</v>
      </c>
      <c r="K64" s="2">
        <v>1</v>
      </c>
      <c r="L64" s="2">
        <v>1</v>
      </c>
      <c r="M64" s="2">
        <v>0</v>
      </c>
    </row>
    <row r="65" spans="2:13" x14ac:dyDescent="0.2">
      <c r="B65" s="3">
        <v>15</v>
      </c>
      <c r="C65" s="14" t="s">
        <v>159</v>
      </c>
      <c r="D65" s="16" t="s">
        <v>51</v>
      </c>
      <c r="E65" s="10">
        <f>F65/G65*100</f>
        <v>40</v>
      </c>
      <c r="F65" s="2">
        <f>SUM(H65:M65)</f>
        <v>4</v>
      </c>
      <c r="G65" s="2">
        <f>COUNT(H65:M65)*2</f>
        <v>10</v>
      </c>
      <c r="H65" s="2">
        <v>1</v>
      </c>
      <c r="I65" s="2">
        <v>1</v>
      </c>
      <c r="J65" s="2"/>
      <c r="K65" s="2">
        <v>0</v>
      </c>
      <c r="L65" s="2">
        <v>1</v>
      </c>
      <c r="M65" s="2">
        <v>1</v>
      </c>
    </row>
    <row r="66" spans="2:13" x14ac:dyDescent="0.2">
      <c r="B66" s="3">
        <v>16</v>
      </c>
      <c r="C66" s="14" t="s">
        <v>444</v>
      </c>
      <c r="D66" s="16" t="s">
        <v>51</v>
      </c>
      <c r="E66" s="10">
        <f>F66/G66*100</f>
        <v>25</v>
      </c>
      <c r="F66" s="2">
        <f>SUM(H66:M66)</f>
        <v>2</v>
      </c>
      <c r="G66" s="2">
        <f>COUNT(H66:M66)*2</f>
        <v>8</v>
      </c>
      <c r="H66" s="2"/>
      <c r="I66" s="2">
        <v>1</v>
      </c>
      <c r="J66" s="2"/>
      <c r="K66" s="2">
        <v>0</v>
      </c>
      <c r="L66" s="2">
        <v>0</v>
      </c>
      <c r="M66" s="2">
        <v>1</v>
      </c>
    </row>
    <row r="67" spans="2:13" x14ac:dyDescent="0.2">
      <c r="B67" s="3">
        <v>17</v>
      </c>
      <c r="C67" s="14" t="s">
        <v>375</v>
      </c>
      <c r="D67" s="16" t="s">
        <v>105</v>
      </c>
      <c r="E67" s="10">
        <f>F67/G67*100</f>
        <v>16.666666666666664</v>
      </c>
      <c r="F67" s="2">
        <f>SUM(H67:M67)</f>
        <v>2</v>
      </c>
      <c r="G67" s="2">
        <f>COUNT(H67:M67)*2</f>
        <v>12</v>
      </c>
      <c r="H67" s="2">
        <v>0</v>
      </c>
      <c r="I67" s="2">
        <v>1</v>
      </c>
      <c r="J67" s="2">
        <v>0</v>
      </c>
      <c r="K67" s="2">
        <v>1</v>
      </c>
      <c r="L67" s="2">
        <v>0</v>
      </c>
      <c r="M67" s="2">
        <v>0</v>
      </c>
    </row>
    <row r="68" spans="2:13" x14ac:dyDescent="0.2">
      <c r="B68" s="3">
        <v>18</v>
      </c>
      <c r="C68" s="14" t="s">
        <v>148</v>
      </c>
      <c r="D68" s="16" t="s">
        <v>28</v>
      </c>
      <c r="E68" s="10">
        <f>F68/G68*100</f>
        <v>16.666666666666664</v>
      </c>
      <c r="F68" s="2">
        <f>SUM(H68:M68)</f>
        <v>1</v>
      </c>
      <c r="G68" s="2">
        <f>COUNT(H68:M68)*2</f>
        <v>6</v>
      </c>
      <c r="H68" s="2">
        <v>0</v>
      </c>
      <c r="I68" s="2"/>
      <c r="J68" s="17">
        <v>1</v>
      </c>
      <c r="K68" s="2"/>
      <c r="L68" s="2"/>
      <c r="M68" s="2">
        <v>0</v>
      </c>
    </row>
    <row r="69" spans="2:13" x14ac:dyDescent="0.2">
      <c r="B69" s="3">
        <v>19</v>
      </c>
      <c r="C69" s="14" t="s">
        <v>160</v>
      </c>
      <c r="D69" s="16" t="s">
        <v>51</v>
      </c>
      <c r="E69" s="10">
        <f>F69/G69*100</f>
        <v>12.5</v>
      </c>
      <c r="F69" s="2">
        <f>SUM(H69:M69)</f>
        <v>1</v>
      </c>
      <c r="G69" s="2">
        <f>COUNT(H69:M69)*2</f>
        <v>8</v>
      </c>
      <c r="H69" s="2">
        <v>1</v>
      </c>
      <c r="I69" s="2"/>
      <c r="J69" s="2">
        <v>0</v>
      </c>
      <c r="K69" s="2">
        <v>0</v>
      </c>
      <c r="L69" s="2">
        <v>0</v>
      </c>
      <c r="M69" s="2"/>
    </row>
    <row r="70" spans="2:13" x14ac:dyDescent="0.2">
      <c r="B70" s="3">
        <v>20</v>
      </c>
      <c r="C70" s="14" t="s">
        <v>158</v>
      </c>
      <c r="D70" s="16" t="s">
        <v>24</v>
      </c>
      <c r="E70" s="10">
        <f>F70/G70*100</f>
        <v>10</v>
      </c>
      <c r="F70" s="2">
        <f>SUM(H70:M70)</f>
        <v>1</v>
      </c>
      <c r="G70" s="2">
        <f>COUNT(H70:M70)*2</f>
        <v>10</v>
      </c>
      <c r="H70" s="2"/>
      <c r="I70" s="2">
        <v>0</v>
      </c>
      <c r="J70" s="2">
        <v>1</v>
      </c>
      <c r="K70" s="2">
        <v>0</v>
      </c>
      <c r="L70" s="2">
        <v>0</v>
      </c>
      <c r="M70" s="2">
        <v>0</v>
      </c>
    </row>
    <row r="72" spans="2:13" x14ac:dyDescent="0.2">
      <c r="B72" s="29" t="s">
        <v>17</v>
      </c>
      <c r="C72" s="30"/>
      <c r="D72" s="11"/>
      <c r="E72" s="7"/>
      <c r="F72" s="7"/>
      <c r="G72" s="7"/>
      <c r="H72" s="29" t="s">
        <v>2</v>
      </c>
      <c r="I72" s="31"/>
      <c r="J72" s="31"/>
      <c r="K72" s="31"/>
      <c r="L72" s="31"/>
      <c r="M72" s="31"/>
    </row>
    <row r="73" spans="2:13" x14ac:dyDescent="0.2">
      <c r="B73" s="4" t="s">
        <v>3</v>
      </c>
      <c r="C73" s="9" t="s">
        <v>12</v>
      </c>
      <c r="D73" s="5" t="s">
        <v>4</v>
      </c>
      <c r="E73" s="5" t="s">
        <v>13</v>
      </c>
      <c r="F73" s="5" t="s">
        <v>14</v>
      </c>
      <c r="G73" s="5" t="s">
        <v>15</v>
      </c>
      <c r="H73" s="5">
        <v>1</v>
      </c>
      <c r="I73" s="5">
        <v>2</v>
      </c>
      <c r="J73" s="5">
        <v>3</v>
      </c>
      <c r="K73" s="5">
        <v>4</v>
      </c>
      <c r="L73" s="5">
        <v>5</v>
      </c>
      <c r="M73" s="5">
        <v>6</v>
      </c>
    </row>
    <row r="74" spans="2:13" x14ac:dyDescent="0.2">
      <c r="B74" s="3">
        <v>1</v>
      </c>
      <c r="C74" s="14" t="s">
        <v>380</v>
      </c>
      <c r="D74" s="16" t="s">
        <v>106</v>
      </c>
      <c r="E74" s="10">
        <f>F74/G74*100</f>
        <v>90</v>
      </c>
      <c r="F74" s="2">
        <f>SUM(H74:M74)</f>
        <v>9</v>
      </c>
      <c r="G74" s="2">
        <f>COUNT(H74:M74)*2</f>
        <v>10</v>
      </c>
      <c r="H74" s="2">
        <v>2</v>
      </c>
      <c r="I74" s="2">
        <v>1</v>
      </c>
      <c r="J74" s="2"/>
      <c r="K74" s="2">
        <v>2</v>
      </c>
      <c r="L74" s="2">
        <v>2</v>
      </c>
      <c r="M74" s="2">
        <v>2</v>
      </c>
    </row>
    <row r="75" spans="2:13" x14ac:dyDescent="0.2">
      <c r="B75" s="3">
        <v>2</v>
      </c>
      <c r="C75" s="14" t="s">
        <v>172</v>
      </c>
      <c r="D75" s="16" t="s">
        <v>109</v>
      </c>
      <c r="E75" s="10">
        <f>F75/G75*100</f>
        <v>83.333333333333343</v>
      </c>
      <c r="F75" s="2">
        <f>SUM(H75:M75)</f>
        <v>5</v>
      </c>
      <c r="G75" s="2">
        <f>COUNT(H75:M75)*2</f>
        <v>6</v>
      </c>
      <c r="H75" s="2">
        <v>2</v>
      </c>
      <c r="I75" s="2">
        <v>2</v>
      </c>
      <c r="J75" s="2"/>
      <c r="K75" s="2"/>
      <c r="L75" s="2">
        <v>1</v>
      </c>
      <c r="M75" s="2"/>
    </row>
    <row r="76" spans="2:13" x14ac:dyDescent="0.2">
      <c r="B76" s="3">
        <v>3</v>
      </c>
      <c r="C76" s="14" t="s">
        <v>382</v>
      </c>
      <c r="D76" s="16" t="s">
        <v>107</v>
      </c>
      <c r="E76" s="10">
        <f>F76/G76*100</f>
        <v>80</v>
      </c>
      <c r="F76" s="2">
        <f>SUM(H76:M76)</f>
        <v>8</v>
      </c>
      <c r="G76" s="2">
        <f>COUNT(H76:M76)*2</f>
        <v>10</v>
      </c>
      <c r="H76" s="2">
        <v>2</v>
      </c>
      <c r="I76" s="2">
        <v>2</v>
      </c>
      <c r="J76" s="2"/>
      <c r="K76" s="2">
        <v>2</v>
      </c>
      <c r="L76" s="2">
        <v>0</v>
      </c>
      <c r="M76" s="2">
        <v>2</v>
      </c>
    </row>
    <row r="77" spans="2:13" x14ac:dyDescent="0.2">
      <c r="B77" s="3">
        <v>4</v>
      </c>
      <c r="C77" s="14" t="s">
        <v>153</v>
      </c>
      <c r="D77" s="16" t="s">
        <v>43</v>
      </c>
      <c r="E77" s="10">
        <f>F77/G77*100</f>
        <v>75</v>
      </c>
      <c r="F77" s="2">
        <f>SUM(H77:M77)</f>
        <v>9</v>
      </c>
      <c r="G77" s="2">
        <f>COUNT(H77:M77)*2</f>
        <v>12</v>
      </c>
      <c r="H77" s="2">
        <v>2</v>
      </c>
      <c r="I77" s="2">
        <v>2</v>
      </c>
      <c r="J77" s="2">
        <v>2</v>
      </c>
      <c r="K77" s="2">
        <v>2</v>
      </c>
      <c r="L77" s="2">
        <v>1</v>
      </c>
      <c r="M77" s="2">
        <v>0</v>
      </c>
    </row>
    <row r="78" spans="2:13" x14ac:dyDescent="0.2">
      <c r="B78" s="3">
        <v>5</v>
      </c>
      <c r="C78" s="14" t="s">
        <v>169</v>
      </c>
      <c r="D78" s="16" t="s">
        <v>109</v>
      </c>
      <c r="E78" s="10">
        <f>F78/G78*100</f>
        <v>75</v>
      </c>
      <c r="F78" s="2">
        <f>SUM(H78:M78)</f>
        <v>3</v>
      </c>
      <c r="G78" s="2">
        <f>COUNT(H78:M78)*2</f>
        <v>4</v>
      </c>
      <c r="H78" s="2">
        <v>2</v>
      </c>
      <c r="I78" s="2"/>
      <c r="J78" s="17"/>
      <c r="K78" s="2"/>
      <c r="L78" s="2">
        <v>1</v>
      </c>
      <c r="M78" s="2"/>
    </row>
    <row r="79" spans="2:13" x14ac:dyDescent="0.2">
      <c r="B79" s="3">
        <v>6</v>
      </c>
      <c r="C79" s="14" t="s">
        <v>377</v>
      </c>
      <c r="D79" s="16" t="s">
        <v>106</v>
      </c>
      <c r="E79" s="10">
        <f>F79/G79*100</f>
        <v>70</v>
      </c>
      <c r="F79" s="2">
        <f>SUM(H79:M79)</f>
        <v>7</v>
      </c>
      <c r="G79" s="2">
        <f>COUNT(H79:M79)*2</f>
        <v>10</v>
      </c>
      <c r="H79" s="2">
        <v>1</v>
      </c>
      <c r="I79" s="2">
        <v>1</v>
      </c>
      <c r="J79" s="2">
        <v>2</v>
      </c>
      <c r="K79" s="2"/>
      <c r="L79" s="2">
        <v>1</v>
      </c>
      <c r="M79" s="2">
        <v>2</v>
      </c>
    </row>
    <row r="80" spans="2:13" x14ac:dyDescent="0.2">
      <c r="B80" s="3">
        <v>7</v>
      </c>
      <c r="C80" s="14" t="s">
        <v>381</v>
      </c>
      <c r="D80" s="16" t="s">
        <v>107</v>
      </c>
      <c r="E80" s="10">
        <f>F80/G80*100</f>
        <v>70</v>
      </c>
      <c r="F80" s="2">
        <f>SUM(H80:M80)</f>
        <v>7</v>
      </c>
      <c r="G80" s="2">
        <f>COUNT(H80:M80)*2</f>
        <v>10</v>
      </c>
      <c r="H80" s="2">
        <v>1</v>
      </c>
      <c r="I80" s="2">
        <v>1</v>
      </c>
      <c r="J80" s="2"/>
      <c r="K80" s="2">
        <v>2</v>
      </c>
      <c r="L80" s="2">
        <v>2</v>
      </c>
      <c r="M80" s="2">
        <v>1</v>
      </c>
    </row>
    <row r="81" spans="2:13" x14ac:dyDescent="0.2">
      <c r="B81" s="3">
        <v>8</v>
      </c>
      <c r="C81" s="14" t="s">
        <v>162</v>
      </c>
      <c r="D81" s="16" t="s">
        <v>108</v>
      </c>
      <c r="E81" s="10">
        <f>F81/G81*100</f>
        <v>66.666666666666657</v>
      </c>
      <c r="F81" s="2">
        <f>SUM(H81:M81)</f>
        <v>8</v>
      </c>
      <c r="G81" s="2">
        <f>COUNT(H81:M81)*2</f>
        <v>12</v>
      </c>
      <c r="H81" s="2">
        <v>1</v>
      </c>
      <c r="I81" s="2">
        <v>1</v>
      </c>
      <c r="J81" s="2">
        <v>0</v>
      </c>
      <c r="K81" s="2">
        <v>2</v>
      </c>
      <c r="L81" s="2">
        <v>2</v>
      </c>
      <c r="M81" s="2">
        <v>2</v>
      </c>
    </row>
    <row r="82" spans="2:13" x14ac:dyDescent="0.2">
      <c r="B82" s="3">
        <v>9</v>
      </c>
      <c r="C82" s="14" t="s">
        <v>379</v>
      </c>
      <c r="D82" s="16" t="s">
        <v>106</v>
      </c>
      <c r="E82" s="10">
        <f>F82/G82*100</f>
        <v>60</v>
      </c>
      <c r="F82" s="2">
        <f>SUM(H82:M82)</f>
        <v>6</v>
      </c>
      <c r="G82" s="2">
        <f>COUNT(H82:M82)*2</f>
        <v>10</v>
      </c>
      <c r="H82" s="2">
        <v>0</v>
      </c>
      <c r="I82" s="2"/>
      <c r="J82" s="2">
        <v>1</v>
      </c>
      <c r="K82" s="2">
        <v>2</v>
      </c>
      <c r="L82" s="2">
        <v>1</v>
      </c>
      <c r="M82" s="2">
        <v>2</v>
      </c>
    </row>
    <row r="83" spans="2:13" x14ac:dyDescent="0.2">
      <c r="B83" s="3">
        <v>10</v>
      </c>
      <c r="C83" s="14" t="s">
        <v>151</v>
      </c>
      <c r="D83" s="16" t="s">
        <v>43</v>
      </c>
      <c r="E83" s="10">
        <f>F83/G83*100</f>
        <v>50</v>
      </c>
      <c r="F83" s="2">
        <f>SUM(H83:M83)</f>
        <v>6</v>
      </c>
      <c r="G83" s="2">
        <f>COUNT(H83:M83)*2</f>
        <v>12</v>
      </c>
      <c r="H83" s="2">
        <v>0</v>
      </c>
      <c r="I83" s="2">
        <v>2</v>
      </c>
      <c r="J83" s="2">
        <v>2</v>
      </c>
      <c r="K83" s="2">
        <v>1</v>
      </c>
      <c r="L83" s="2">
        <v>1</v>
      </c>
      <c r="M83" s="2">
        <v>0</v>
      </c>
    </row>
    <row r="84" spans="2:13" x14ac:dyDescent="0.2">
      <c r="B84" s="3">
        <v>11</v>
      </c>
      <c r="C84" s="14" t="s">
        <v>152</v>
      </c>
      <c r="D84" s="16" t="s">
        <v>43</v>
      </c>
      <c r="E84" s="10">
        <f>F84/G84*100</f>
        <v>50</v>
      </c>
      <c r="F84" s="2">
        <f>SUM(H84:M84)</f>
        <v>6</v>
      </c>
      <c r="G84" s="2">
        <f>COUNT(H84:M84)*2</f>
        <v>12</v>
      </c>
      <c r="H84" s="2">
        <v>1</v>
      </c>
      <c r="I84" s="2">
        <v>0</v>
      </c>
      <c r="J84" s="2">
        <v>2</v>
      </c>
      <c r="K84" s="2">
        <v>1</v>
      </c>
      <c r="L84" s="2">
        <v>2</v>
      </c>
      <c r="M84" s="2">
        <v>0</v>
      </c>
    </row>
    <row r="85" spans="2:13" x14ac:dyDescent="0.2">
      <c r="B85" s="3">
        <v>12</v>
      </c>
      <c r="C85" s="14" t="s">
        <v>378</v>
      </c>
      <c r="D85" s="16" t="s">
        <v>106</v>
      </c>
      <c r="E85" s="10">
        <f>F85/G85*100</f>
        <v>50</v>
      </c>
      <c r="F85" s="2">
        <f>SUM(H85:M85)</f>
        <v>3</v>
      </c>
      <c r="G85" s="2">
        <f>COUNT(H85:M85)*2</f>
        <v>6</v>
      </c>
      <c r="H85" s="2"/>
      <c r="I85" s="2">
        <v>1</v>
      </c>
      <c r="J85" s="2">
        <v>0</v>
      </c>
      <c r="K85" s="2">
        <v>2</v>
      </c>
      <c r="L85" s="2"/>
      <c r="M85" s="2"/>
    </row>
    <row r="86" spans="2:13" x14ac:dyDescent="0.2">
      <c r="B86" s="3">
        <v>13</v>
      </c>
      <c r="C86" s="14" t="s">
        <v>384</v>
      </c>
      <c r="D86" s="16" t="s">
        <v>107</v>
      </c>
      <c r="E86" s="10">
        <f>F86/G86*100</f>
        <v>50</v>
      </c>
      <c r="F86" s="2">
        <f>SUM(H86:M86)</f>
        <v>1</v>
      </c>
      <c r="G86" s="2">
        <f>COUNT(H86:M86)*2</f>
        <v>2</v>
      </c>
      <c r="H86" s="2"/>
      <c r="I86" s="2">
        <v>1</v>
      </c>
      <c r="J86" s="2"/>
      <c r="K86" s="2"/>
      <c r="L86" s="2"/>
      <c r="M86" s="2"/>
    </row>
    <row r="87" spans="2:13" x14ac:dyDescent="0.2">
      <c r="B87" s="3">
        <v>14</v>
      </c>
      <c r="C87" s="14" t="s">
        <v>383</v>
      </c>
      <c r="D87" s="16" t="s">
        <v>107</v>
      </c>
      <c r="E87" s="10">
        <f>F87/G87*100</f>
        <v>40</v>
      </c>
      <c r="F87" s="2">
        <f>SUM(H87:M87)</f>
        <v>4</v>
      </c>
      <c r="G87" s="2">
        <f>COUNT(H87:M87)*2</f>
        <v>10</v>
      </c>
      <c r="H87" s="2">
        <v>1</v>
      </c>
      <c r="I87" s="2">
        <v>0</v>
      </c>
      <c r="J87" s="2"/>
      <c r="K87" s="2">
        <v>2</v>
      </c>
      <c r="L87" s="2">
        <v>0</v>
      </c>
      <c r="M87" s="2">
        <v>1</v>
      </c>
    </row>
    <row r="88" spans="2:13" x14ac:dyDescent="0.2">
      <c r="B88" s="3">
        <v>15</v>
      </c>
      <c r="C88" s="14" t="s">
        <v>156</v>
      </c>
      <c r="D88" s="16" t="s">
        <v>32</v>
      </c>
      <c r="E88" s="10">
        <f>F88/G88*100</f>
        <v>37.5</v>
      </c>
      <c r="F88" s="2">
        <f>SUM(H88:M88)</f>
        <v>3</v>
      </c>
      <c r="G88" s="2">
        <f>COUNT(H88:M88)*2</f>
        <v>8</v>
      </c>
      <c r="H88" s="2">
        <v>1</v>
      </c>
      <c r="I88" s="2">
        <v>0</v>
      </c>
      <c r="J88" s="2"/>
      <c r="K88" s="2">
        <v>0</v>
      </c>
      <c r="L88" s="2">
        <v>2</v>
      </c>
      <c r="M88" s="2"/>
    </row>
    <row r="89" spans="2:13" x14ac:dyDescent="0.2">
      <c r="B89" s="3">
        <v>16</v>
      </c>
      <c r="C89" s="14" t="s">
        <v>161</v>
      </c>
      <c r="D89" s="16" t="s">
        <v>108</v>
      </c>
      <c r="E89" s="10">
        <f>F89/G89*100</f>
        <v>33.333333333333329</v>
      </c>
      <c r="F89" s="2">
        <f>SUM(H89:M89)</f>
        <v>4</v>
      </c>
      <c r="G89" s="2">
        <f>COUNT(H89:M89)*2</f>
        <v>12</v>
      </c>
      <c r="H89" s="2">
        <v>0</v>
      </c>
      <c r="I89" s="2">
        <v>1</v>
      </c>
      <c r="J89" s="2">
        <v>2</v>
      </c>
      <c r="K89" s="2">
        <v>0</v>
      </c>
      <c r="L89" s="2">
        <v>1</v>
      </c>
      <c r="M89" s="2">
        <v>0</v>
      </c>
    </row>
    <row r="90" spans="2:13" x14ac:dyDescent="0.2">
      <c r="B90" s="3">
        <v>17</v>
      </c>
      <c r="C90" s="14" t="s">
        <v>170</v>
      </c>
      <c r="D90" s="16" t="s">
        <v>109</v>
      </c>
      <c r="E90" s="10">
        <f>F90/G90*100</f>
        <v>33.333333333333329</v>
      </c>
      <c r="F90" s="2">
        <f>SUM(H90:M90)</f>
        <v>2</v>
      </c>
      <c r="G90" s="2">
        <f>COUNT(H90:M90)*2</f>
        <v>6</v>
      </c>
      <c r="H90" s="2">
        <v>1</v>
      </c>
      <c r="I90" s="2">
        <v>1</v>
      </c>
      <c r="J90" s="2"/>
      <c r="K90" s="2"/>
      <c r="L90" s="2">
        <v>0</v>
      </c>
      <c r="M90" s="2"/>
    </row>
    <row r="91" spans="2:13" x14ac:dyDescent="0.2">
      <c r="B91" s="3">
        <v>18</v>
      </c>
      <c r="C91" s="14" t="s">
        <v>154</v>
      </c>
      <c r="D91" s="16" t="s">
        <v>32</v>
      </c>
      <c r="E91" s="10">
        <f>F91/G91*100</f>
        <v>25</v>
      </c>
      <c r="F91" s="2">
        <f>SUM(H91:M91)</f>
        <v>2</v>
      </c>
      <c r="G91" s="2">
        <f>COUNT(H91:M91)*2</f>
        <v>8</v>
      </c>
      <c r="H91" s="2">
        <v>1</v>
      </c>
      <c r="I91" s="2">
        <v>1</v>
      </c>
      <c r="J91" s="2"/>
      <c r="K91" s="2">
        <v>0</v>
      </c>
      <c r="L91" s="2">
        <v>0</v>
      </c>
      <c r="M91" s="2"/>
    </row>
    <row r="92" spans="2:13" x14ac:dyDescent="0.2">
      <c r="B92" s="3">
        <v>19</v>
      </c>
      <c r="C92" s="14" t="s">
        <v>155</v>
      </c>
      <c r="D92" s="16" t="s">
        <v>32</v>
      </c>
      <c r="E92" s="10">
        <f>F92/G92*100</f>
        <v>12.5</v>
      </c>
      <c r="F92" s="2">
        <f>SUM(H92:M92)</f>
        <v>1</v>
      </c>
      <c r="G92" s="2">
        <f>COUNT(H92:M92)*2</f>
        <v>8</v>
      </c>
      <c r="H92" s="2">
        <v>0</v>
      </c>
      <c r="I92" s="2">
        <v>1</v>
      </c>
      <c r="J92" s="2"/>
      <c r="K92" s="2">
        <v>0</v>
      </c>
      <c r="L92" s="2">
        <v>0</v>
      </c>
      <c r="M92" s="2"/>
    </row>
    <row r="93" spans="2:13" x14ac:dyDescent="0.2">
      <c r="B93" s="3">
        <v>20</v>
      </c>
      <c r="C93" s="14" t="s">
        <v>163</v>
      </c>
      <c r="D93" s="16" t="s">
        <v>108</v>
      </c>
      <c r="E93" s="10">
        <f>F93/G93*100</f>
        <v>12.5</v>
      </c>
      <c r="F93" s="2">
        <f>SUM(H93:M93)</f>
        <v>1</v>
      </c>
      <c r="G93" s="2">
        <f>COUNT(H93:M93)*2</f>
        <v>8</v>
      </c>
      <c r="H93" s="2"/>
      <c r="I93" s="2">
        <v>0</v>
      </c>
      <c r="J93" s="2">
        <v>1</v>
      </c>
      <c r="K93" s="2">
        <v>0</v>
      </c>
      <c r="L93" s="2"/>
      <c r="M93" s="2">
        <v>0</v>
      </c>
    </row>
    <row r="94" spans="2:13" x14ac:dyDescent="0.2">
      <c r="B94" s="3">
        <v>21</v>
      </c>
      <c r="C94" s="14" t="s">
        <v>171</v>
      </c>
      <c r="D94" s="16" t="s">
        <v>109</v>
      </c>
      <c r="E94" s="10">
        <f>F94/G94*100</f>
        <v>0</v>
      </c>
      <c r="F94" s="2">
        <f>SUM(H94:M94)</f>
        <v>0</v>
      </c>
      <c r="G94" s="2">
        <f>COUNT(H94:M94)*2</f>
        <v>2</v>
      </c>
      <c r="H94" s="2"/>
      <c r="I94" s="2">
        <v>0</v>
      </c>
      <c r="J94" s="2"/>
      <c r="K94" s="2"/>
      <c r="L94" s="2"/>
      <c r="M94" s="2"/>
    </row>
    <row r="95" spans="2:13" x14ac:dyDescent="0.2">
      <c r="B95" s="3">
        <v>22</v>
      </c>
      <c r="C95" s="14" t="s">
        <v>164</v>
      </c>
      <c r="D95" s="16" t="s">
        <v>108</v>
      </c>
      <c r="E95" s="10">
        <f>F95/G95*100</f>
        <v>0</v>
      </c>
      <c r="F95" s="2">
        <f>SUM(H95:M95)</f>
        <v>0</v>
      </c>
      <c r="G95" s="2">
        <f>COUNT(H95:M95)*2</f>
        <v>2</v>
      </c>
      <c r="H95" s="2">
        <v>0</v>
      </c>
      <c r="I95" s="2"/>
      <c r="J95" s="2"/>
      <c r="K95" s="2"/>
      <c r="L95" s="2"/>
      <c r="M95" s="2"/>
    </row>
    <row r="97" spans="2:13" x14ac:dyDescent="0.2">
      <c r="B97" s="29" t="s">
        <v>60</v>
      </c>
      <c r="C97" s="32"/>
      <c r="D97" s="11"/>
      <c r="E97" s="7"/>
      <c r="F97" s="7"/>
      <c r="G97" s="7"/>
      <c r="H97" s="28" t="s">
        <v>2</v>
      </c>
      <c r="I97" s="28"/>
      <c r="J97" s="28"/>
      <c r="K97" s="28"/>
      <c r="L97" s="28"/>
      <c r="M97" s="28"/>
    </row>
    <row r="98" spans="2:13" x14ac:dyDescent="0.2">
      <c r="B98" s="4" t="s">
        <v>3</v>
      </c>
      <c r="C98" s="9" t="s">
        <v>12</v>
      </c>
      <c r="D98" s="5" t="s">
        <v>4</v>
      </c>
      <c r="E98" s="5" t="s">
        <v>13</v>
      </c>
      <c r="F98" s="5" t="s">
        <v>14</v>
      </c>
      <c r="G98" s="5" t="s">
        <v>15</v>
      </c>
      <c r="H98" s="5">
        <v>1</v>
      </c>
      <c r="I98" s="5">
        <v>2</v>
      </c>
      <c r="J98" s="5">
        <v>3</v>
      </c>
      <c r="K98" s="5">
        <v>4</v>
      </c>
      <c r="L98" s="5">
        <v>5</v>
      </c>
      <c r="M98" s="5">
        <v>6</v>
      </c>
    </row>
    <row r="99" spans="2:13" x14ac:dyDescent="0.2">
      <c r="B99" s="3">
        <v>1</v>
      </c>
      <c r="C99" s="14" t="s">
        <v>184</v>
      </c>
      <c r="D99" s="16" t="s">
        <v>18</v>
      </c>
      <c r="E99" s="10">
        <f>F99/G99*100</f>
        <v>100</v>
      </c>
      <c r="F99" s="2">
        <f>SUM(H99:M99)</f>
        <v>10</v>
      </c>
      <c r="G99" s="2">
        <f>COUNT(H99:M99)*2</f>
        <v>10</v>
      </c>
      <c r="H99" s="2">
        <v>2</v>
      </c>
      <c r="I99" s="2"/>
      <c r="J99" s="2">
        <v>2</v>
      </c>
      <c r="K99" s="2">
        <v>2</v>
      </c>
      <c r="L99" s="2">
        <v>2</v>
      </c>
      <c r="M99" s="2">
        <v>2</v>
      </c>
    </row>
    <row r="100" spans="2:13" x14ac:dyDescent="0.2">
      <c r="B100" s="3">
        <v>2</v>
      </c>
      <c r="C100" s="14" t="s">
        <v>179</v>
      </c>
      <c r="D100" s="16" t="s">
        <v>19</v>
      </c>
      <c r="E100" s="10">
        <f>F100/G100*100</f>
        <v>83.333333333333343</v>
      </c>
      <c r="F100" s="2">
        <f>SUM(H100:M100)</f>
        <v>10</v>
      </c>
      <c r="G100" s="2">
        <f>COUNT(H100:M100)*2</f>
        <v>12</v>
      </c>
      <c r="H100" s="2">
        <v>2</v>
      </c>
      <c r="I100" s="2">
        <v>2</v>
      </c>
      <c r="J100" s="2">
        <v>1</v>
      </c>
      <c r="K100" s="2">
        <v>2</v>
      </c>
      <c r="L100" s="2">
        <v>2</v>
      </c>
      <c r="M100" s="2">
        <v>1</v>
      </c>
    </row>
    <row r="101" spans="2:13" x14ac:dyDescent="0.2">
      <c r="B101" s="3">
        <v>3</v>
      </c>
      <c r="C101" s="14" t="s">
        <v>183</v>
      </c>
      <c r="D101" s="16" t="s">
        <v>18</v>
      </c>
      <c r="E101" s="10">
        <f>F101/G101*100</f>
        <v>83.333333333333343</v>
      </c>
      <c r="F101" s="2">
        <f>SUM(H101:M101)</f>
        <v>5</v>
      </c>
      <c r="G101" s="2">
        <f>COUNT(H101:M101)*2</f>
        <v>6</v>
      </c>
      <c r="H101" s="2"/>
      <c r="I101" s="2">
        <v>1</v>
      </c>
      <c r="J101" s="2">
        <v>2</v>
      </c>
      <c r="K101" s="2">
        <v>2</v>
      </c>
      <c r="L101" s="2"/>
      <c r="M101" s="2"/>
    </row>
    <row r="102" spans="2:13" x14ac:dyDescent="0.2">
      <c r="B102" s="3">
        <v>4</v>
      </c>
      <c r="C102" s="14" t="s">
        <v>387</v>
      </c>
      <c r="D102" s="16" t="s">
        <v>110</v>
      </c>
      <c r="E102" s="10">
        <f>F102/G102*100</f>
        <v>83.333333333333343</v>
      </c>
      <c r="F102" s="2">
        <f>SUM(H102:M102)</f>
        <v>5</v>
      </c>
      <c r="G102" s="2">
        <f>COUNT(H102:M102)*2</f>
        <v>6</v>
      </c>
      <c r="H102" s="2"/>
      <c r="I102" s="2"/>
      <c r="J102" s="2">
        <v>2</v>
      </c>
      <c r="K102" s="2">
        <v>1</v>
      </c>
      <c r="L102" s="2"/>
      <c r="M102" s="2">
        <v>2</v>
      </c>
    </row>
    <row r="103" spans="2:13" x14ac:dyDescent="0.2">
      <c r="B103" s="3">
        <v>5</v>
      </c>
      <c r="C103" s="14" t="s">
        <v>182</v>
      </c>
      <c r="D103" s="16" t="s">
        <v>18</v>
      </c>
      <c r="E103" s="10">
        <f>F103/G103*100</f>
        <v>80</v>
      </c>
      <c r="F103" s="2">
        <f>SUM(H103:M103)</f>
        <v>8</v>
      </c>
      <c r="G103" s="2">
        <f>COUNT(H103:M103)*2</f>
        <v>10</v>
      </c>
      <c r="H103" s="2">
        <v>2</v>
      </c>
      <c r="I103" s="2">
        <v>0</v>
      </c>
      <c r="J103" s="2">
        <v>2</v>
      </c>
      <c r="K103" s="2"/>
      <c r="L103" s="2">
        <v>2</v>
      </c>
      <c r="M103" s="2">
        <v>2</v>
      </c>
    </row>
    <row r="104" spans="2:13" x14ac:dyDescent="0.2">
      <c r="B104" s="3">
        <v>6</v>
      </c>
      <c r="C104" s="14" t="s">
        <v>386</v>
      </c>
      <c r="D104" s="16" t="s">
        <v>110</v>
      </c>
      <c r="E104" s="10">
        <f>F104/G104*100</f>
        <v>80</v>
      </c>
      <c r="F104" s="2">
        <f>SUM(H104:M104)</f>
        <v>8</v>
      </c>
      <c r="G104" s="2">
        <f>COUNT(H104:M104)*2</f>
        <v>10</v>
      </c>
      <c r="H104" s="2">
        <v>1</v>
      </c>
      <c r="I104" s="2">
        <v>2</v>
      </c>
      <c r="J104" s="2"/>
      <c r="K104" s="2">
        <v>2</v>
      </c>
      <c r="L104" s="2">
        <v>1</v>
      </c>
      <c r="M104" s="2">
        <v>2</v>
      </c>
    </row>
    <row r="105" spans="2:13" x14ac:dyDescent="0.2">
      <c r="B105" s="3">
        <v>7</v>
      </c>
      <c r="C105" s="14" t="s">
        <v>388</v>
      </c>
      <c r="D105" s="16" t="s">
        <v>110</v>
      </c>
      <c r="E105" s="10">
        <f>F105/G105*100</f>
        <v>75</v>
      </c>
      <c r="F105" s="2">
        <f>SUM(H105:M105)</f>
        <v>9</v>
      </c>
      <c r="G105" s="2">
        <f>COUNT(H105:M105)*2</f>
        <v>12</v>
      </c>
      <c r="H105" s="2">
        <v>0</v>
      </c>
      <c r="I105" s="2">
        <v>2</v>
      </c>
      <c r="J105" s="2">
        <v>1</v>
      </c>
      <c r="K105" s="2">
        <v>2</v>
      </c>
      <c r="L105" s="2">
        <v>2</v>
      </c>
      <c r="M105" s="2">
        <v>2</v>
      </c>
    </row>
    <row r="106" spans="2:13" x14ac:dyDescent="0.2">
      <c r="B106" s="3">
        <v>8</v>
      </c>
      <c r="C106" s="14" t="s">
        <v>165</v>
      </c>
      <c r="D106" s="16" t="s">
        <v>52</v>
      </c>
      <c r="E106" s="10">
        <f>F106/G106*100</f>
        <v>75</v>
      </c>
      <c r="F106" s="2">
        <f>SUM(H106:M106)</f>
        <v>9</v>
      </c>
      <c r="G106" s="2">
        <f>COUNT(H106:M106)*2</f>
        <v>12</v>
      </c>
      <c r="H106" s="2">
        <v>2</v>
      </c>
      <c r="I106" s="2">
        <v>2</v>
      </c>
      <c r="J106" s="2">
        <v>0</v>
      </c>
      <c r="K106" s="2">
        <v>2</v>
      </c>
      <c r="L106" s="2">
        <v>1</v>
      </c>
      <c r="M106" s="2">
        <v>2</v>
      </c>
    </row>
    <row r="107" spans="2:13" x14ac:dyDescent="0.2">
      <c r="B107" s="3">
        <v>9</v>
      </c>
      <c r="C107" s="14" t="s">
        <v>173</v>
      </c>
      <c r="D107" s="16" t="s">
        <v>111</v>
      </c>
      <c r="E107" s="10">
        <f>F107/G107*100</f>
        <v>75</v>
      </c>
      <c r="F107" s="2">
        <f>SUM(H107:M107)</f>
        <v>3</v>
      </c>
      <c r="G107" s="2">
        <f>COUNT(H107:M107)*2</f>
        <v>4</v>
      </c>
      <c r="H107" s="2">
        <v>2</v>
      </c>
      <c r="I107" s="2">
        <v>1</v>
      </c>
      <c r="J107" s="2"/>
      <c r="K107" s="2"/>
      <c r="L107" s="2"/>
      <c r="M107" s="2"/>
    </row>
    <row r="108" spans="2:13" x14ac:dyDescent="0.2">
      <c r="B108" s="3">
        <v>10</v>
      </c>
      <c r="C108" s="14" t="s">
        <v>175</v>
      </c>
      <c r="D108" s="16" t="s">
        <v>111</v>
      </c>
      <c r="E108" s="10">
        <f>F108/G108*100</f>
        <v>75</v>
      </c>
      <c r="F108" s="2">
        <f>SUM(H108:M108)</f>
        <v>3</v>
      </c>
      <c r="G108" s="2">
        <f>COUNT(H108:M108)*2</f>
        <v>4</v>
      </c>
      <c r="H108" s="2">
        <v>2</v>
      </c>
      <c r="I108" s="2">
        <v>1</v>
      </c>
      <c r="J108" s="2"/>
      <c r="K108" s="2"/>
      <c r="L108" s="2"/>
      <c r="M108" s="2"/>
    </row>
    <row r="109" spans="2:13" x14ac:dyDescent="0.2">
      <c r="B109" s="3">
        <v>11</v>
      </c>
      <c r="C109" s="14" t="s">
        <v>166</v>
      </c>
      <c r="D109" s="16" t="s">
        <v>52</v>
      </c>
      <c r="E109" s="10">
        <f>F109/G109*100</f>
        <v>70</v>
      </c>
      <c r="F109" s="2">
        <f>SUM(H109:M109)</f>
        <v>7</v>
      </c>
      <c r="G109" s="2">
        <f>COUNT(H109:M109)*2</f>
        <v>10</v>
      </c>
      <c r="H109" s="2">
        <v>1</v>
      </c>
      <c r="I109" s="2">
        <v>2</v>
      </c>
      <c r="J109" s="2"/>
      <c r="K109" s="2">
        <v>2</v>
      </c>
      <c r="L109" s="2">
        <v>1</v>
      </c>
      <c r="M109" s="2">
        <v>1</v>
      </c>
    </row>
    <row r="110" spans="2:13" x14ac:dyDescent="0.2">
      <c r="B110" s="3">
        <v>12</v>
      </c>
      <c r="C110" s="14" t="s">
        <v>180</v>
      </c>
      <c r="D110" s="16" t="s">
        <v>19</v>
      </c>
      <c r="E110" s="10">
        <f>F110/G110*100</f>
        <v>60</v>
      </c>
      <c r="F110" s="2">
        <f>SUM(H110:M110)</f>
        <v>6</v>
      </c>
      <c r="G110" s="2">
        <f>COUNT(H110:M110)*2</f>
        <v>10</v>
      </c>
      <c r="H110" s="2">
        <v>0</v>
      </c>
      <c r="I110" s="2"/>
      <c r="J110" s="2">
        <v>0</v>
      </c>
      <c r="K110" s="2">
        <v>2</v>
      </c>
      <c r="L110" s="2">
        <v>2</v>
      </c>
      <c r="M110" s="2">
        <v>2</v>
      </c>
    </row>
    <row r="111" spans="2:13" x14ac:dyDescent="0.2">
      <c r="B111" s="3">
        <v>13</v>
      </c>
      <c r="C111" s="14" t="s">
        <v>185</v>
      </c>
      <c r="D111" s="16" t="s">
        <v>18</v>
      </c>
      <c r="E111" s="10">
        <f>F111/G111*100</f>
        <v>60</v>
      </c>
      <c r="F111" s="2">
        <f>SUM(H111:M111)</f>
        <v>6</v>
      </c>
      <c r="G111" s="2">
        <f>COUNT(H111:M111)*2</f>
        <v>10</v>
      </c>
      <c r="H111" s="2">
        <v>1</v>
      </c>
      <c r="I111" s="2">
        <v>0</v>
      </c>
      <c r="J111" s="2"/>
      <c r="K111" s="2">
        <v>1</v>
      </c>
      <c r="L111" s="2">
        <v>2</v>
      </c>
      <c r="M111" s="2">
        <v>2</v>
      </c>
    </row>
    <row r="112" spans="2:13" x14ac:dyDescent="0.2">
      <c r="B112" s="3">
        <v>14</v>
      </c>
      <c r="C112" s="14" t="s">
        <v>389</v>
      </c>
      <c r="D112" s="16" t="s">
        <v>112</v>
      </c>
      <c r="E112" s="10">
        <f>F112/G112*100</f>
        <v>60</v>
      </c>
      <c r="F112" s="2">
        <f>SUM(H112:M112)</f>
        <v>6</v>
      </c>
      <c r="G112" s="2">
        <f>COUNT(H112:M112)*2</f>
        <v>10</v>
      </c>
      <c r="H112" s="2">
        <v>1</v>
      </c>
      <c r="I112" s="2">
        <v>1</v>
      </c>
      <c r="J112" s="2">
        <v>2</v>
      </c>
      <c r="K112" s="2">
        <v>0</v>
      </c>
      <c r="L112" s="2">
        <v>2</v>
      </c>
      <c r="M112" s="2"/>
    </row>
    <row r="113" spans="2:13" x14ac:dyDescent="0.2">
      <c r="B113" s="3">
        <v>15</v>
      </c>
      <c r="C113" s="14" t="s">
        <v>390</v>
      </c>
      <c r="D113" s="16" t="s">
        <v>112</v>
      </c>
      <c r="E113" s="10">
        <f>F113/G113*100</f>
        <v>60</v>
      </c>
      <c r="F113" s="2">
        <f>SUM(H113:M113)</f>
        <v>6</v>
      </c>
      <c r="G113" s="2">
        <f>COUNT(H113:M113)*2</f>
        <v>10</v>
      </c>
      <c r="H113" s="2">
        <v>1</v>
      </c>
      <c r="I113" s="2">
        <v>1</v>
      </c>
      <c r="J113" s="2">
        <v>2</v>
      </c>
      <c r="K113" s="2">
        <v>0</v>
      </c>
      <c r="L113" s="2">
        <v>2</v>
      </c>
      <c r="M113" s="2"/>
    </row>
    <row r="114" spans="2:13" x14ac:dyDescent="0.2">
      <c r="B114" s="3">
        <v>16</v>
      </c>
      <c r="C114" s="14" t="s">
        <v>391</v>
      </c>
      <c r="D114" s="16" t="s">
        <v>112</v>
      </c>
      <c r="E114" s="10">
        <f>F114/G114*100</f>
        <v>60</v>
      </c>
      <c r="F114" s="2">
        <f>SUM(H114:M114)</f>
        <v>6</v>
      </c>
      <c r="G114" s="2">
        <f>COUNT(H114:M114)*2</f>
        <v>10</v>
      </c>
      <c r="H114" s="2">
        <v>1</v>
      </c>
      <c r="I114" s="2">
        <v>0</v>
      </c>
      <c r="J114" s="2">
        <v>2</v>
      </c>
      <c r="K114" s="2">
        <v>1</v>
      </c>
      <c r="L114" s="2">
        <v>2</v>
      </c>
      <c r="M114" s="2"/>
    </row>
    <row r="115" spans="2:13" x14ac:dyDescent="0.2">
      <c r="B115" s="3">
        <v>17</v>
      </c>
      <c r="C115" s="14" t="s">
        <v>181</v>
      </c>
      <c r="D115" s="16" t="s">
        <v>19</v>
      </c>
      <c r="E115" s="10">
        <f>F115/G115*100</f>
        <v>58.333333333333336</v>
      </c>
      <c r="F115" s="2">
        <f>SUM(H115:M115)</f>
        <v>7</v>
      </c>
      <c r="G115" s="2">
        <f>COUNT(H115:M115)*2</f>
        <v>12</v>
      </c>
      <c r="H115" s="2">
        <v>1</v>
      </c>
      <c r="I115" s="2">
        <v>1</v>
      </c>
      <c r="J115" s="2">
        <v>0</v>
      </c>
      <c r="K115" s="2">
        <v>2</v>
      </c>
      <c r="L115" s="2">
        <v>2</v>
      </c>
      <c r="M115" s="2">
        <v>1</v>
      </c>
    </row>
    <row r="116" spans="2:13" x14ac:dyDescent="0.2">
      <c r="B116" s="3">
        <v>18</v>
      </c>
      <c r="C116" s="14" t="s">
        <v>167</v>
      </c>
      <c r="D116" s="16" t="s">
        <v>52</v>
      </c>
      <c r="E116" s="10">
        <f>F116/G116*100</f>
        <v>50</v>
      </c>
      <c r="F116" s="2">
        <f>SUM(H116:M116)</f>
        <v>6</v>
      </c>
      <c r="G116" s="2">
        <f>COUNT(H116:M116)*2</f>
        <v>12</v>
      </c>
      <c r="H116" s="2">
        <v>0</v>
      </c>
      <c r="I116" s="2">
        <v>2</v>
      </c>
      <c r="J116" s="2">
        <v>0</v>
      </c>
      <c r="K116" s="2">
        <v>1</v>
      </c>
      <c r="L116" s="2">
        <v>1</v>
      </c>
      <c r="M116" s="2">
        <v>2</v>
      </c>
    </row>
    <row r="117" spans="2:13" x14ac:dyDescent="0.2">
      <c r="B117" s="3">
        <v>19</v>
      </c>
      <c r="C117" s="14" t="s">
        <v>174</v>
      </c>
      <c r="D117" s="16" t="s">
        <v>111</v>
      </c>
      <c r="E117" s="10">
        <f>F117/G117*100</f>
        <v>50</v>
      </c>
      <c r="F117" s="2">
        <f>SUM(H117:M117)</f>
        <v>2</v>
      </c>
      <c r="G117" s="2">
        <f>COUNT(H117:M117)*2</f>
        <v>4</v>
      </c>
      <c r="H117" s="2">
        <v>2</v>
      </c>
      <c r="I117" s="2">
        <v>0</v>
      </c>
      <c r="J117" s="2"/>
      <c r="K117" s="2"/>
      <c r="L117" s="2"/>
      <c r="M117" s="2"/>
    </row>
    <row r="118" spans="2:13" x14ac:dyDescent="0.2">
      <c r="B118" s="3">
        <v>20</v>
      </c>
      <c r="C118" s="14" t="s">
        <v>177</v>
      </c>
      <c r="D118" s="16" t="s">
        <v>16</v>
      </c>
      <c r="E118" s="10">
        <f>F118/G118*100</f>
        <v>37.5</v>
      </c>
      <c r="F118" s="2">
        <f>SUM(H118:M118)</f>
        <v>3</v>
      </c>
      <c r="G118" s="2">
        <f>COUNT(H118:M118)*2</f>
        <v>8</v>
      </c>
      <c r="H118" s="17">
        <v>1</v>
      </c>
      <c r="I118" s="2"/>
      <c r="J118" s="2">
        <v>2</v>
      </c>
      <c r="K118" s="2">
        <v>0</v>
      </c>
      <c r="L118" s="2">
        <v>0</v>
      </c>
      <c r="M118" s="2"/>
    </row>
    <row r="119" spans="2:13" x14ac:dyDescent="0.2">
      <c r="B119" s="3">
        <v>21</v>
      </c>
      <c r="C119" s="14" t="s">
        <v>176</v>
      </c>
      <c r="D119" s="16" t="s">
        <v>16</v>
      </c>
      <c r="E119" s="10">
        <f>F119/G119*100</f>
        <v>33.333333333333329</v>
      </c>
      <c r="F119" s="2">
        <f>SUM(H119:M119)</f>
        <v>4</v>
      </c>
      <c r="G119" s="2">
        <f>COUNT(H119:M119)*2</f>
        <v>12</v>
      </c>
      <c r="H119" s="2">
        <v>1</v>
      </c>
      <c r="I119" s="2">
        <v>1</v>
      </c>
      <c r="J119" s="2">
        <v>2</v>
      </c>
      <c r="K119" s="2">
        <v>0</v>
      </c>
      <c r="L119" s="2">
        <v>0</v>
      </c>
      <c r="M119" s="2">
        <v>0</v>
      </c>
    </row>
    <row r="120" spans="2:13" x14ac:dyDescent="0.2">
      <c r="B120" s="3">
        <v>22</v>
      </c>
      <c r="C120" s="14" t="s">
        <v>178</v>
      </c>
      <c r="D120" s="16" t="s">
        <v>16</v>
      </c>
      <c r="E120" s="10">
        <f>F120/G120*100</f>
        <v>30</v>
      </c>
      <c r="F120" s="2">
        <f>SUM(H120:M120)</f>
        <v>3</v>
      </c>
      <c r="G120" s="2">
        <f>COUNT(H120:M120)*2</f>
        <v>10</v>
      </c>
      <c r="H120" s="2">
        <v>1</v>
      </c>
      <c r="I120" s="2">
        <v>0</v>
      </c>
      <c r="J120" s="2">
        <v>2</v>
      </c>
      <c r="K120" s="2">
        <v>0</v>
      </c>
      <c r="L120" s="2"/>
      <c r="M120" s="2">
        <v>0</v>
      </c>
    </row>
    <row r="121" spans="2:13" x14ac:dyDescent="0.2">
      <c r="B121" s="3">
        <v>23</v>
      </c>
      <c r="C121" s="14" t="s">
        <v>168</v>
      </c>
      <c r="D121" s="16" t="s">
        <v>52</v>
      </c>
      <c r="E121" s="10">
        <f>F121/G121*100</f>
        <v>25</v>
      </c>
      <c r="F121" s="2">
        <f>SUM(H121:M121)</f>
        <v>2</v>
      </c>
      <c r="G121" s="2">
        <f>COUNT(H121:M121)*2</f>
        <v>8</v>
      </c>
      <c r="H121" s="2">
        <v>0</v>
      </c>
      <c r="I121" s="2"/>
      <c r="J121" s="2">
        <v>0</v>
      </c>
      <c r="K121" s="2">
        <v>1</v>
      </c>
      <c r="L121" s="2"/>
      <c r="M121" s="2">
        <v>1</v>
      </c>
    </row>
    <row r="122" spans="2:13" x14ac:dyDescent="0.2">
      <c r="B122" s="3">
        <v>24</v>
      </c>
      <c r="C122" s="14" t="s">
        <v>385</v>
      </c>
      <c r="D122" s="16" t="s">
        <v>110</v>
      </c>
      <c r="E122" s="10">
        <f>F122/G122*100</f>
        <v>0</v>
      </c>
      <c r="F122" s="2">
        <f>SUM(H122:M122)</f>
        <v>0</v>
      </c>
      <c r="G122" s="2">
        <f>COUNT(H122:M122)*2</f>
        <v>4</v>
      </c>
      <c r="H122" s="2">
        <v>0</v>
      </c>
      <c r="I122" s="2"/>
      <c r="J122" s="2"/>
      <c r="K122" s="2"/>
      <c r="L122" s="2">
        <v>0</v>
      </c>
      <c r="M122" s="2"/>
    </row>
  </sheetData>
  <sortState xmlns:xlrd2="http://schemas.microsoft.com/office/spreadsheetml/2017/richdata2" ref="C99:M122">
    <sortCondition descending="1" ref="E99:E122"/>
    <sortCondition descending="1" ref="F99:F122"/>
  </sortState>
  <mergeCells count="10">
    <mergeCell ref="B1:C1"/>
    <mergeCell ref="H1:M1"/>
    <mergeCell ref="B97:C97"/>
    <mergeCell ref="H97:M97"/>
    <mergeCell ref="B23:C23"/>
    <mergeCell ref="H23:M23"/>
    <mergeCell ref="B49:C49"/>
    <mergeCell ref="H49:M49"/>
    <mergeCell ref="B72:C72"/>
    <mergeCell ref="H72:M72"/>
  </mergeCells>
  <phoneticPr fontId="0" type="noConversion"/>
  <pageMargins left="0.75" right="0.75" top="1" bottom="1" header="0.5" footer="0.5"/>
  <pageSetup orientation="portrait" horizontalDpi="300" verticalDpi="300" r:id="rId1"/>
  <headerFooter alignWithMargins="0">
    <oddHeader>&amp;L&amp;"Arial,Bold"&amp;12Winter Interschools&amp;C&amp;"Arial,Bold"&amp;12Individual %&amp;R&amp;"Arial,Bold"&amp;12Friday 6:00pm
ATTA Venue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Thu_3.45pm_TeamPts</vt:lpstr>
      <vt:lpstr>Thu_3.45pm_Ind%</vt:lpstr>
      <vt:lpstr>Fri_3.45pm_TeamPts</vt:lpstr>
      <vt:lpstr>Fri_3.45pm_Ind%</vt:lpstr>
      <vt:lpstr>Fri_6pm_TeamPts</vt:lpstr>
      <vt:lpstr>Fri_6pm_Ind%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ATTA</dc:creator>
  <cp:keywords/>
  <dc:description/>
  <cp:lastModifiedBy>ATTA</cp:lastModifiedBy>
  <cp:revision/>
  <cp:lastPrinted>2018-07-27T06:07:19Z</cp:lastPrinted>
  <dcterms:created xsi:type="dcterms:W3CDTF">2017-05-20T23:08:07Z</dcterms:created>
  <dcterms:modified xsi:type="dcterms:W3CDTF">2022-07-05T06:19:56Z</dcterms:modified>
  <cp:category/>
  <cp:contentStatus/>
</cp:coreProperties>
</file>