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32760" windowWidth="12120" windowHeight="9120" tabRatio="718" activeTab="0"/>
  </bookViews>
  <sheets>
    <sheet name="A1 Grade Team Pts" sheetId="1" r:id="rId1"/>
    <sheet name="A1 Grade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<sst xmlns="http://schemas.openxmlformats.org/spreadsheetml/2006/main" count="210" uniqueCount="97">
  <si>
    <t>School Name</t>
  </si>
  <si>
    <t>Points</t>
  </si>
  <si>
    <t>Wins</t>
  </si>
  <si>
    <t>WEEK</t>
  </si>
  <si>
    <t>#</t>
  </si>
  <si>
    <t>%</t>
  </si>
  <si>
    <t>TG</t>
  </si>
  <si>
    <t>TW</t>
  </si>
  <si>
    <t>BDSC 1</t>
  </si>
  <si>
    <t>Macleans 1</t>
  </si>
  <si>
    <t>Macleans 2</t>
  </si>
  <si>
    <t>Pakuranga 1</t>
  </si>
  <si>
    <t>WU, Blaine</t>
  </si>
  <si>
    <t>XU, Nathan</t>
  </si>
  <si>
    <t>SKC 1</t>
  </si>
  <si>
    <t>OKADA, Jeremy</t>
  </si>
  <si>
    <t>SHA, Jim</t>
  </si>
  <si>
    <t>CHAK, Jason</t>
  </si>
  <si>
    <t>LI, Jonathan</t>
  </si>
  <si>
    <t>LOW, Sophie</t>
  </si>
  <si>
    <t xml:space="preserve">  </t>
  </si>
  <si>
    <t>Macleans 3</t>
  </si>
  <si>
    <t>WU, Kelly</t>
  </si>
  <si>
    <t>HUANG, Alvin</t>
  </si>
  <si>
    <t>ZHANG, Joseph</t>
  </si>
  <si>
    <t>ZHENG, Anthony</t>
  </si>
  <si>
    <t>CHEN, Jack</t>
  </si>
  <si>
    <t>LO, Heymans</t>
  </si>
  <si>
    <t>WANG, Ray</t>
  </si>
  <si>
    <t>HUANG, Tony</t>
  </si>
  <si>
    <t>A1 GRADE</t>
  </si>
  <si>
    <t>A1 GRADE - Section A</t>
  </si>
  <si>
    <t>A1 GRADE - Section B</t>
  </si>
  <si>
    <t>AGS 17</t>
  </si>
  <si>
    <t>ACG Parnell A1</t>
  </si>
  <si>
    <t>AGS 29</t>
  </si>
  <si>
    <t>Liston 1</t>
  </si>
  <si>
    <t>Edgewater A1</t>
  </si>
  <si>
    <t>AGS 23</t>
  </si>
  <si>
    <t>Crossover</t>
  </si>
  <si>
    <t>Section A standings @ 14th June, 2019</t>
  </si>
  <si>
    <t>Section B standings @ 14th June, 2019</t>
  </si>
  <si>
    <t>HAO, Yixiong</t>
  </si>
  <si>
    <t>YANG, Joanna</t>
  </si>
  <si>
    <t>ANG, Alphaeus</t>
  </si>
  <si>
    <t>ANG, Conrad</t>
  </si>
  <si>
    <t>PATAJAC, Marco</t>
  </si>
  <si>
    <t>KINOSHITA, Haruki</t>
  </si>
  <si>
    <t>MAGATOGIA, Connor</t>
  </si>
  <si>
    <t>NATANA, Malachi</t>
  </si>
  <si>
    <t>KIM, Fred</t>
  </si>
  <si>
    <t>MENG, Kaiwen</t>
  </si>
  <si>
    <t>NGUYEN, James</t>
  </si>
  <si>
    <t>GREENWOOD, Lucas</t>
  </si>
  <si>
    <t>MEINDL, Anselm</t>
  </si>
  <si>
    <t>GAO, David</t>
  </si>
  <si>
    <t>ZHANG, Robert</t>
  </si>
  <si>
    <t>LAM, Jocelyn</t>
  </si>
  <si>
    <t>XU, Henry</t>
  </si>
  <si>
    <t>SHA, Hao</t>
  </si>
  <si>
    <t>WANG, Zachary</t>
  </si>
  <si>
    <t>WEN, Rui</t>
  </si>
  <si>
    <t>XIE, Jun Fu</t>
  </si>
  <si>
    <t>XU, David</t>
  </si>
  <si>
    <t>CAPPER, Joshua</t>
  </si>
  <si>
    <t xml:space="preserve">Jonathan </t>
  </si>
  <si>
    <t>TIAN, Lucas</t>
  </si>
  <si>
    <t xml:space="preserve">Macleans 2 </t>
  </si>
  <si>
    <t xml:space="preserve">Macleans 3 </t>
  </si>
  <si>
    <t>Frank</t>
  </si>
  <si>
    <t>Austin</t>
  </si>
  <si>
    <t>Students Name</t>
  </si>
  <si>
    <t>Match 1</t>
  </si>
  <si>
    <t>A1 v B2</t>
  </si>
  <si>
    <t>Match 2</t>
  </si>
  <si>
    <t>B1 v A2</t>
  </si>
  <si>
    <t>Match 3</t>
  </si>
  <si>
    <t>A3 v B4</t>
  </si>
  <si>
    <t>Match 4</t>
  </si>
  <si>
    <t>B3 v A4</t>
  </si>
  <si>
    <t>Match 5</t>
  </si>
  <si>
    <t>A5 v B6</t>
  </si>
  <si>
    <t>Match 6</t>
  </si>
  <si>
    <t>B5 v A6</t>
  </si>
  <si>
    <t>Winner M1 v Winner M2</t>
  </si>
  <si>
    <t>Loser M1 v Loser M2</t>
  </si>
  <si>
    <t>Winner M3 v Winner M4</t>
  </si>
  <si>
    <t>Loser M3 v Loser M4</t>
  </si>
  <si>
    <t>Winner M5 v Winner M6</t>
  </si>
  <si>
    <t>Loser M5 v Loser M6</t>
  </si>
  <si>
    <t>A1 Grade League Championship</t>
  </si>
  <si>
    <t>ACG Parnell 1</t>
  </si>
  <si>
    <t>AGS 8</t>
  </si>
  <si>
    <t>BDSC 4</t>
  </si>
  <si>
    <t>Win</t>
  </si>
  <si>
    <t>Loss</t>
  </si>
  <si>
    <t>LIN, Jun Jie (Jerry)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</si>
</sst>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5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1" fillId="34" borderId="16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0" fillId="0" borderId="1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2.421875" style="8" customWidth="1"/>
    <col min="4" max="5" width="7.7109375" style="1" customWidth="1"/>
    <col min="6" max="10" width="3.7109375" style="1" customWidth="1"/>
    <col min="11" max="12" width="9.140625" style="1" bestFit="1" customWidth="1"/>
    <col min="13" max="13" width="3.8515625" style="0" customWidth="1"/>
    <col min="14" max="14" width="4.00390625" style="0" customWidth="1"/>
    <col min="15" max="15" width="32.7109375" style="0" customWidth="1"/>
    <col min="16" max="16" width="3.00390625" style="0" customWidth="1"/>
    <col min="18" max="18" width="2.28125" style="0" customWidth="1"/>
    <col min="19" max="19" width="9.28125" style="0" customWidth="1"/>
    <col min="20" max="20" width="2.28125" style="0" customWidth="1"/>
    <col min="21" max="21" width="12.8515625" style="0" bestFit="1" customWidth="1"/>
    <col min="22" max="22" width="2.28125" style="0" customWidth="1"/>
    <col min="23" max="23" width="14.00390625" style="0" customWidth="1"/>
  </cols>
  <sheetData>
    <row r="1" spans="1:23" ht="15" customHeight="1">
      <c r="A1" t="s">
        <v>20</v>
      </c>
      <c r="B1" s="33" t="s">
        <v>31</v>
      </c>
      <c r="C1" s="33"/>
      <c r="F1" s="33" t="s">
        <v>3</v>
      </c>
      <c r="G1" s="33"/>
      <c r="H1" s="33"/>
      <c r="I1" s="33"/>
      <c r="J1" s="33"/>
      <c r="K1" s="33"/>
      <c r="L1" s="33"/>
      <c r="N1" s="28" t="s">
        <v>40</v>
      </c>
      <c r="O1" s="34"/>
      <c r="Q1" s="28" t="s">
        <v>90</v>
      </c>
      <c r="R1" s="29"/>
      <c r="S1" s="29"/>
      <c r="T1" s="29"/>
      <c r="U1" s="29"/>
      <c r="V1" s="29"/>
      <c r="W1" s="30"/>
    </row>
    <row r="2" spans="2:23" ht="15" customHeight="1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N2" s="5" t="s">
        <v>4</v>
      </c>
      <c r="O2" s="9" t="s">
        <v>0</v>
      </c>
      <c r="Q2" s="31">
        <v>43637</v>
      </c>
      <c r="R2" s="32"/>
      <c r="S2" s="30"/>
      <c r="T2" s="1"/>
      <c r="U2" s="7" t="s">
        <v>94</v>
      </c>
      <c r="V2" s="7"/>
      <c r="W2" s="25" t="s">
        <v>95</v>
      </c>
    </row>
    <row r="3" spans="2:23" ht="15" customHeight="1">
      <c r="B3" s="6">
        <v>1</v>
      </c>
      <c r="C3" s="12" t="s">
        <v>14</v>
      </c>
      <c r="D3" s="2">
        <f aca="true" t="shared" si="0" ref="D3:D8">SUM(F3:L3)</f>
        <v>30</v>
      </c>
      <c r="E3" s="2">
        <f aca="true" t="shared" si="1" ref="E3:E8">COUNTIF(F3:L3,"&gt;=4")</f>
        <v>5</v>
      </c>
      <c r="F3" s="2">
        <v>5</v>
      </c>
      <c r="G3" s="2">
        <v>6</v>
      </c>
      <c r="H3" s="2">
        <v>6</v>
      </c>
      <c r="I3" s="2">
        <v>7</v>
      </c>
      <c r="J3" s="2">
        <v>6</v>
      </c>
      <c r="K3" s="2" t="s">
        <v>39</v>
      </c>
      <c r="L3" s="2" t="s">
        <v>39</v>
      </c>
      <c r="N3" s="6">
        <v>1</v>
      </c>
      <c r="O3" s="12" t="s">
        <v>14</v>
      </c>
      <c r="Q3" s="17" t="s">
        <v>72</v>
      </c>
      <c r="S3" s="18" t="s">
        <v>73</v>
      </c>
      <c r="T3" s="1"/>
      <c r="U3" s="23" t="s">
        <v>14</v>
      </c>
      <c r="V3" s="1"/>
      <c r="W3" s="24" t="s">
        <v>10</v>
      </c>
    </row>
    <row r="4" spans="2:23" ht="15" customHeight="1">
      <c r="B4" s="6">
        <v>2</v>
      </c>
      <c r="C4" s="14" t="s">
        <v>36</v>
      </c>
      <c r="D4" s="2">
        <f t="shared" si="0"/>
        <v>26</v>
      </c>
      <c r="E4" s="2">
        <f t="shared" si="1"/>
        <v>4</v>
      </c>
      <c r="F4" s="2">
        <v>6</v>
      </c>
      <c r="G4" s="2">
        <v>1</v>
      </c>
      <c r="H4" s="2">
        <v>7</v>
      </c>
      <c r="I4" s="2">
        <v>6</v>
      </c>
      <c r="J4" s="2">
        <v>6</v>
      </c>
      <c r="K4" s="2" t="s">
        <v>39</v>
      </c>
      <c r="L4" s="2" t="s">
        <v>39</v>
      </c>
      <c r="N4" s="6">
        <v>2</v>
      </c>
      <c r="O4" s="14" t="s">
        <v>36</v>
      </c>
      <c r="Q4" s="17" t="s">
        <v>74</v>
      </c>
      <c r="S4" s="18" t="s">
        <v>75</v>
      </c>
      <c r="T4" s="1"/>
      <c r="U4" s="23" t="s">
        <v>9</v>
      </c>
      <c r="V4" s="1"/>
      <c r="W4" s="24" t="s">
        <v>36</v>
      </c>
    </row>
    <row r="5" spans="2:23" ht="15" customHeight="1">
      <c r="B5" s="6">
        <v>3</v>
      </c>
      <c r="C5" s="14" t="s">
        <v>21</v>
      </c>
      <c r="D5" s="2">
        <f t="shared" si="0"/>
        <v>20</v>
      </c>
      <c r="E5" s="2">
        <f t="shared" si="1"/>
        <v>3</v>
      </c>
      <c r="F5" s="2">
        <v>2</v>
      </c>
      <c r="G5" s="2">
        <v>7</v>
      </c>
      <c r="H5" s="2">
        <v>6</v>
      </c>
      <c r="I5" s="2">
        <v>1</v>
      </c>
      <c r="J5" s="2">
        <v>4</v>
      </c>
      <c r="K5" s="2" t="s">
        <v>39</v>
      </c>
      <c r="L5" s="2" t="s">
        <v>39</v>
      </c>
      <c r="N5" s="6">
        <v>3</v>
      </c>
      <c r="O5" s="14" t="s">
        <v>21</v>
      </c>
      <c r="Q5" s="17" t="s">
        <v>76</v>
      </c>
      <c r="S5" s="18" t="s">
        <v>77</v>
      </c>
      <c r="T5" s="1"/>
      <c r="U5" s="23" t="s">
        <v>91</v>
      </c>
      <c r="V5" s="1"/>
      <c r="W5" s="24" t="s">
        <v>21</v>
      </c>
    </row>
    <row r="6" spans="2:23" ht="15" customHeight="1">
      <c r="B6" s="6">
        <v>4</v>
      </c>
      <c r="C6" s="14" t="s">
        <v>38</v>
      </c>
      <c r="D6" s="2">
        <f t="shared" si="0"/>
        <v>11</v>
      </c>
      <c r="E6" s="2">
        <f t="shared" si="1"/>
        <v>1</v>
      </c>
      <c r="F6" s="2">
        <v>6</v>
      </c>
      <c r="G6" s="2">
        <v>3</v>
      </c>
      <c r="H6" s="2">
        <v>1</v>
      </c>
      <c r="I6" s="2">
        <v>0</v>
      </c>
      <c r="J6" s="2">
        <v>1</v>
      </c>
      <c r="K6" s="2" t="s">
        <v>39</v>
      </c>
      <c r="L6" s="2" t="s">
        <v>39</v>
      </c>
      <c r="N6" s="6">
        <v>4</v>
      </c>
      <c r="O6" s="14" t="s">
        <v>38</v>
      </c>
      <c r="Q6" s="17" t="s">
        <v>78</v>
      </c>
      <c r="S6" s="18" t="s">
        <v>79</v>
      </c>
      <c r="T6" s="1"/>
      <c r="U6" s="23" t="s">
        <v>33</v>
      </c>
      <c r="V6" s="1"/>
      <c r="W6" s="24" t="s">
        <v>38</v>
      </c>
    </row>
    <row r="7" spans="2:23" ht="15" customHeight="1">
      <c r="B7" s="6">
        <v>5</v>
      </c>
      <c r="C7" s="14" t="s">
        <v>37</v>
      </c>
      <c r="D7" s="2">
        <f t="shared" si="0"/>
        <v>10</v>
      </c>
      <c r="E7" s="2">
        <f t="shared" si="1"/>
        <v>1</v>
      </c>
      <c r="F7" s="2">
        <v>1</v>
      </c>
      <c r="G7" s="2">
        <v>4</v>
      </c>
      <c r="H7" s="2">
        <v>1</v>
      </c>
      <c r="I7" s="2">
        <v>1</v>
      </c>
      <c r="J7" s="2">
        <v>3</v>
      </c>
      <c r="K7" s="2" t="s">
        <v>39</v>
      </c>
      <c r="L7" s="2" t="s">
        <v>39</v>
      </c>
      <c r="N7" s="6">
        <v>5</v>
      </c>
      <c r="O7" s="14" t="s">
        <v>37</v>
      </c>
      <c r="Q7" s="17" t="s">
        <v>80</v>
      </c>
      <c r="S7" s="18" t="s">
        <v>81</v>
      </c>
      <c r="T7" s="1"/>
      <c r="U7" s="23" t="s">
        <v>35</v>
      </c>
      <c r="V7" s="1"/>
      <c r="W7" s="24" t="s">
        <v>37</v>
      </c>
    </row>
    <row r="8" spans="2:23" ht="15" customHeight="1">
      <c r="B8" s="6">
        <v>6</v>
      </c>
      <c r="C8" s="14" t="s">
        <v>11</v>
      </c>
      <c r="D8" s="2">
        <f t="shared" si="0"/>
        <v>4</v>
      </c>
      <c r="E8" s="2">
        <f t="shared" si="1"/>
        <v>0</v>
      </c>
      <c r="F8" s="2">
        <v>1</v>
      </c>
      <c r="G8" s="2">
        <v>0</v>
      </c>
      <c r="H8" s="2">
        <v>0</v>
      </c>
      <c r="I8" s="2">
        <v>2</v>
      </c>
      <c r="J8" s="2">
        <v>1</v>
      </c>
      <c r="K8" s="2" t="s">
        <v>39</v>
      </c>
      <c r="L8" s="2" t="s">
        <v>39</v>
      </c>
      <c r="N8" s="6">
        <v>6</v>
      </c>
      <c r="O8" s="14" t="s">
        <v>11</v>
      </c>
      <c r="Q8" s="17" t="s">
        <v>82</v>
      </c>
      <c r="S8" s="18" t="s">
        <v>83</v>
      </c>
      <c r="T8" s="1"/>
      <c r="U8" s="23" t="s">
        <v>92</v>
      </c>
      <c r="V8" s="1"/>
      <c r="W8" s="24" t="s">
        <v>93</v>
      </c>
    </row>
    <row r="9" spans="17:23" ht="15" customHeight="1">
      <c r="Q9" s="19"/>
      <c r="S9" s="1"/>
      <c r="T9" s="1"/>
      <c r="U9" s="1"/>
      <c r="V9" s="1"/>
      <c r="W9" s="16"/>
    </row>
    <row r="10" spans="2:23" ht="15" customHeight="1">
      <c r="B10" s="33" t="s">
        <v>32</v>
      </c>
      <c r="C10" s="33"/>
      <c r="F10" s="33" t="s">
        <v>3</v>
      </c>
      <c r="G10" s="33"/>
      <c r="H10" s="33"/>
      <c r="I10" s="33"/>
      <c r="J10" s="33"/>
      <c r="K10" s="33"/>
      <c r="L10" s="33"/>
      <c r="N10" s="28" t="s">
        <v>41</v>
      </c>
      <c r="O10" s="34"/>
      <c r="Q10" s="31">
        <v>43644</v>
      </c>
      <c r="R10" s="32"/>
      <c r="S10" s="30"/>
      <c r="T10" s="1"/>
      <c r="U10" s="7" t="s">
        <v>94</v>
      </c>
      <c r="V10" s="1"/>
      <c r="W10" s="25" t="s">
        <v>95</v>
      </c>
    </row>
    <row r="11" spans="2:23" ht="15" customHeight="1">
      <c r="B11" s="5" t="s">
        <v>4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N11" s="5" t="s">
        <v>4</v>
      </c>
      <c r="O11" s="9" t="s">
        <v>0</v>
      </c>
      <c r="Q11" s="17" t="s">
        <v>84</v>
      </c>
      <c r="S11" s="1"/>
      <c r="T11" s="1"/>
      <c r="U11" s="23" t="s">
        <v>14</v>
      </c>
      <c r="V11" s="1"/>
      <c r="W11" s="24" t="s">
        <v>9</v>
      </c>
    </row>
    <row r="12" spans="2:23" ht="15" customHeight="1">
      <c r="B12" s="6">
        <v>1</v>
      </c>
      <c r="C12" s="14" t="s">
        <v>9</v>
      </c>
      <c r="D12" s="2">
        <f aca="true" t="shared" si="2" ref="D12:D17">SUM(F12:L12)</f>
        <v>28</v>
      </c>
      <c r="E12" s="2">
        <f aca="true" t="shared" si="3" ref="E12:E17">COUNTIF(F12:L12,"&gt;=4")</f>
        <v>4</v>
      </c>
      <c r="F12" s="2">
        <v>5</v>
      </c>
      <c r="G12" s="2">
        <v>7</v>
      </c>
      <c r="H12" s="2">
        <v>2</v>
      </c>
      <c r="I12" s="2">
        <v>7</v>
      </c>
      <c r="J12" s="2">
        <v>7</v>
      </c>
      <c r="K12" s="2" t="s">
        <v>39</v>
      </c>
      <c r="L12" s="2" t="s">
        <v>39</v>
      </c>
      <c r="N12" s="6">
        <v>1</v>
      </c>
      <c r="O12" s="14" t="s">
        <v>9</v>
      </c>
      <c r="Q12" s="17" t="s">
        <v>85</v>
      </c>
      <c r="S12" s="1"/>
      <c r="T12" s="1"/>
      <c r="U12" s="23" t="s">
        <v>10</v>
      </c>
      <c r="V12" s="1"/>
      <c r="W12" s="24" t="s">
        <v>36</v>
      </c>
    </row>
    <row r="13" spans="2:23" ht="15" customHeight="1">
      <c r="B13" s="6">
        <v>2</v>
      </c>
      <c r="C13" s="14" t="s">
        <v>10</v>
      </c>
      <c r="D13" s="2">
        <f t="shared" si="2"/>
        <v>25</v>
      </c>
      <c r="E13" s="2">
        <f t="shared" si="3"/>
        <v>4</v>
      </c>
      <c r="F13" s="2">
        <v>5</v>
      </c>
      <c r="G13" s="2">
        <v>6</v>
      </c>
      <c r="H13" s="2">
        <v>5</v>
      </c>
      <c r="I13" s="2">
        <v>7</v>
      </c>
      <c r="J13" s="2">
        <v>2</v>
      </c>
      <c r="K13" s="2" t="s">
        <v>39</v>
      </c>
      <c r="L13" s="2" t="s">
        <v>39</v>
      </c>
      <c r="N13" s="6">
        <v>2</v>
      </c>
      <c r="O13" s="14" t="s">
        <v>10</v>
      </c>
      <c r="Q13" s="17" t="s">
        <v>86</v>
      </c>
      <c r="S13" s="1"/>
      <c r="T13" s="1"/>
      <c r="U13" s="23" t="s">
        <v>33</v>
      </c>
      <c r="V13" s="1"/>
      <c r="W13" s="24" t="s">
        <v>34</v>
      </c>
    </row>
    <row r="14" spans="2:23" ht="15" customHeight="1">
      <c r="B14" s="6">
        <v>3</v>
      </c>
      <c r="C14" s="14" t="s">
        <v>33</v>
      </c>
      <c r="D14" s="2">
        <f t="shared" si="2"/>
        <v>24</v>
      </c>
      <c r="E14" s="2">
        <f t="shared" si="3"/>
        <v>4</v>
      </c>
      <c r="F14" s="2">
        <v>2</v>
      </c>
      <c r="G14" s="2">
        <v>6</v>
      </c>
      <c r="H14" s="2">
        <v>5</v>
      </c>
      <c r="I14" s="2">
        <v>6</v>
      </c>
      <c r="J14" s="2">
        <v>5</v>
      </c>
      <c r="K14" s="2" t="s">
        <v>39</v>
      </c>
      <c r="L14" s="2" t="s">
        <v>39</v>
      </c>
      <c r="N14" s="6">
        <v>3</v>
      </c>
      <c r="O14" s="14" t="s">
        <v>33</v>
      </c>
      <c r="Q14" s="17" t="s">
        <v>87</v>
      </c>
      <c r="S14" s="1"/>
      <c r="T14" s="1"/>
      <c r="U14" s="23" t="s">
        <v>21</v>
      </c>
      <c r="V14" s="1"/>
      <c r="W14" s="24" t="s">
        <v>38</v>
      </c>
    </row>
    <row r="15" spans="2:23" ht="15" customHeight="1">
      <c r="B15" s="6">
        <v>4</v>
      </c>
      <c r="C15" s="12" t="s">
        <v>34</v>
      </c>
      <c r="D15" s="2">
        <f t="shared" si="2"/>
        <v>15</v>
      </c>
      <c r="E15" s="2">
        <f t="shared" si="3"/>
        <v>2</v>
      </c>
      <c r="F15" s="2">
        <v>2</v>
      </c>
      <c r="G15" s="2">
        <v>0</v>
      </c>
      <c r="H15" s="2">
        <v>2</v>
      </c>
      <c r="I15" s="2">
        <v>5</v>
      </c>
      <c r="J15" s="2">
        <v>6</v>
      </c>
      <c r="K15" s="2" t="s">
        <v>39</v>
      </c>
      <c r="L15" s="2" t="s">
        <v>39</v>
      </c>
      <c r="N15" s="6">
        <v>4</v>
      </c>
      <c r="O15" s="12" t="s">
        <v>34</v>
      </c>
      <c r="Q15" s="17" t="s">
        <v>88</v>
      </c>
      <c r="S15" s="1"/>
      <c r="T15" s="1"/>
      <c r="U15" s="23" t="s">
        <v>35</v>
      </c>
      <c r="V15" s="1"/>
      <c r="W15" s="24" t="s">
        <v>8</v>
      </c>
    </row>
    <row r="16" spans="2:23" ht="15" customHeight="1">
      <c r="B16" s="6">
        <v>5</v>
      </c>
      <c r="C16" s="14" t="s">
        <v>8</v>
      </c>
      <c r="D16" s="2">
        <f t="shared" si="2"/>
        <v>9</v>
      </c>
      <c r="E16" s="2">
        <f t="shared" si="3"/>
        <v>1</v>
      </c>
      <c r="F16" s="2">
        <v>3</v>
      </c>
      <c r="G16" s="2">
        <v>1</v>
      </c>
      <c r="H16" s="2">
        <v>5</v>
      </c>
      <c r="I16" s="2">
        <v>0</v>
      </c>
      <c r="J16" s="2">
        <v>0</v>
      </c>
      <c r="K16" s="2" t="s">
        <v>39</v>
      </c>
      <c r="L16" s="2" t="s">
        <v>39</v>
      </c>
      <c r="N16" s="6">
        <v>5</v>
      </c>
      <c r="O16" s="14" t="s">
        <v>8</v>
      </c>
      <c r="Q16" s="20" t="s">
        <v>89</v>
      </c>
      <c r="R16" s="21"/>
      <c r="S16" s="22"/>
      <c r="T16" s="22"/>
      <c r="U16" s="26" t="s">
        <v>37</v>
      </c>
      <c r="V16" s="22"/>
      <c r="W16" s="27" t="s">
        <v>11</v>
      </c>
    </row>
    <row r="17" spans="2:15" ht="15" customHeight="1">
      <c r="B17" s="6">
        <v>6</v>
      </c>
      <c r="C17" s="14" t="s">
        <v>35</v>
      </c>
      <c r="D17" s="2">
        <f t="shared" si="2"/>
        <v>8</v>
      </c>
      <c r="E17" s="2">
        <f t="shared" si="3"/>
        <v>1</v>
      </c>
      <c r="F17" s="2">
        <v>4</v>
      </c>
      <c r="G17" s="2">
        <v>1</v>
      </c>
      <c r="H17" s="2">
        <v>2</v>
      </c>
      <c r="I17" s="2">
        <v>0</v>
      </c>
      <c r="J17" s="2">
        <v>1</v>
      </c>
      <c r="K17" s="2" t="s">
        <v>39</v>
      </c>
      <c r="L17" s="2" t="s">
        <v>39</v>
      </c>
      <c r="N17" s="6">
        <v>6</v>
      </c>
      <c r="O17" s="14" t="s">
        <v>35</v>
      </c>
    </row>
  </sheetData>
  <sheetProtection/>
  <mergeCells count="9">
    <mergeCell ref="Q1:W1"/>
    <mergeCell ref="Q2:S2"/>
    <mergeCell ref="Q10:S10"/>
    <mergeCell ref="B1:C1"/>
    <mergeCell ref="F1:L1"/>
    <mergeCell ref="B10:C10"/>
    <mergeCell ref="F10:L10"/>
    <mergeCell ref="N1:O1"/>
    <mergeCell ref="N10:O10"/>
  </mergeCells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8515625" style="8" bestFit="1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00390625" style="1" customWidth="1"/>
    <col min="16" max="16384" width="9.140625" style="1" customWidth="1"/>
  </cols>
  <sheetData>
    <row r="1" spans="2:14" ht="12.75">
      <c r="B1" s="33" t="s">
        <v>30</v>
      </c>
      <c r="C1" s="33"/>
      <c r="D1" s="11"/>
      <c r="E1" s="7"/>
      <c r="F1" s="7"/>
      <c r="G1" s="7"/>
      <c r="H1" s="33" t="s">
        <v>3</v>
      </c>
      <c r="I1" s="33"/>
      <c r="J1" s="33"/>
      <c r="K1" s="33"/>
      <c r="L1" s="33"/>
      <c r="M1" s="33"/>
      <c r="N1" s="33"/>
    </row>
    <row r="2" spans="2:14" ht="12.75">
      <c r="B2" s="4" t="s">
        <v>4</v>
      </c>
      <c r="C2" s="9" t="s">
        <v>71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4" t="s">
        <v>13</v>
      </c>
      <c r="D3" s="13" t="s">
        <v>14</v>
      </c>
      <c r="E3" s="10">
        <f>F3/G3*100</f>
        <v>100</v>
      </c>
      <c r="F3" s="2">
        <f>SUM(H3:N3)</f>
        <v>10</v>
      </c>
      <c r="G3" s="2">
        <f>COUNT(H3:N3)*2</f>
        <v>10</v>
      </c>
      <c r="H3" s="2">
        <v>2</v>
      </c>
      <c r="I3" s="2">
        <v>2</v>
      </c>
      <c r="J3" s="2"/>
      <c r="K3" s="2">
        <v>2</v>
      </c>
      <c r="L3" s="2"/>
      <c r="M3" s="2">
        <v>2</v>
      </c>
      <c r="N3" s="2">
        <v>2</v>
      </c>
    </row>
    <row r="4" spans="2:14" ht="12.75">
      <c r="B4" s="3">
        <v>2</v>
      </c>
      <c r="C4" s="14" t="s">
        <v>43</v>
      </c>
      <c r="D4" s="13" t="s">
        <v>14</v>
      </c>
      <c r="E4" s="10">
        <f>F4/G4*100</f>
        <v>92.85714285714286</v>
      </c>
      <c r="F4" s="2">
        <f>SUM(H4:N4)</f>
        <v>13</v>
      </c>
      <c r="G4" s="2">
        <f>COUNT(H4:N4)*2</f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1</v>
      </c>
    </row>
    <row r="5" spans="2:14" ht="12.75">
      <c r="B5" s="3">
        <v>3</v>
      </c>
      <c r="C5" s="14" t="s">
        <v>26</v>
      </c>
      <c r="D5" s="15" t="s">
        <v>9</v>
      </c>
      <c r="E5" s="10">
        <f>F5/G5*100</f>
        <v>92.85714285714286</v>
      </c>
      <c r="F5" s="2">
        <f>SUM(H5:N5)</f>
        <v>13</v>
      </c>
      <c r="G5" s="2">
        <f>COUNT(H5:N5)*2</f>
        <v>14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14" t="s">
        <v>25</v>
      </c>
      <c r="D6" s="15" t="s">
        <v>10</v>
      </c>
      <c r="E6" s="10">
        <f>F6/G6*100</f>
        <v>83.33333333333334</v>
      </c>
      <c r="F6" s="2">
        <f>SUM(H6:N6)</f>
        <v>10</v>
      </c>
      <c r="G6" s="2">
        <f>COUNT(H6:N6)*2</f>
        <v>12</v>
      </c>
      <c r="H6" s="2">
        <v>2</v>
      </c>
      <c r="I6" s="2">
        <v>1</v>
      </c>
      <c r="J6" s="2"/>
      <c r="K6" s="2">
        <v>2</v>
      </c>
      <c r="L6" s="2">
        <v>2</v>
      </c>
      <c r="M6" s="2">
        <v>1</v>
      </c>
      <c r="N6" s="2">
        <v>2</v>
      </c>
    </row>
    <row r="7" spans="2:14" ht="12.75">
      <c r="B7" s="3">
        <v>5</v>
      </c>
      <c r="C7" s="14" t="s">
        <v>27</v>
      </c>
      <c r="D7" s="15" t="s">
        <v>21</v>
      </c>
      <c r="E7" s="10">
        <f>F7/G7*100</f>
        <v>80</v>
      </c>
      <c r="F7" s="2">
        <f>SUM(H7:N7)</f>
        <v>8</v>
      </c>
      <c r="G7" s="2">
        <f>COUNT(H7:N7)*2</f>
        <v>10</v>
      </c>
      <c r="H7" s="2"/>
      <c r="I7" s="2">
        <v>2</v>
      </c>
      <c r="J7" s="2">
        <v>2</v>
      </c>
      <c r="K7" s="2">
        <v>2</v>
      </c>
      <c r="L7" s="2">
        <v>1</v>
      </c>
      <c r="M7" s="2"/>
      <c r="N7" s="2">
        <v>1</v>
      </c>
    </row>
    <row r="8" spans="2:14" ht="12.75">
      <c r="B8" s="3">
        <v>6</v>
      </c>
      <c r="C8" s="14" t="s">
        <v>12</v>
      </c>
      <c r="D8" s="15" t="s">
        <v>33</v>
      </c>
      <c r="E8" s="10">
        <f>F8/G8*100</f>
        <v>80</v>
      </c>
      <c r="F8" s="2">
        <f>SUM(H8:N8)</f>
        <v>8</v>
      </c>
      <c r="G8" s="2">
        <f>COUNT(H8:N8)*2</f>
        <v>10</v>
      </c>
      <c r="H8" s="2"/>
      <c r="I8" s="2">
        <v>2</v>
      </c>
      <c r="J8" s="2">
        <v>1</v>
      </c>
      <c r="K8" s="2">
        <v>2</v>
      </c>
      <c r="L8" s="2">
        <v>2</v>
      </c>
      <c r="M8" s="2"/>
      <c r="N8" s="2">
        <v>1</v>
      </c>
    </row>
    <row r="9" spans="2:14" ht="12.75">
      <c r="B9" s="3">
        <v>7</v>
      </c>
      <c r="C9" s="14" t="s">
        <v>55</v>
      </c>
      <c r="D9" s="15" t="s">
        <v>33</v>
      </c>
      <c r="E9" s="10">
        <f>F9/G9*100</f>
        <v>80</v>
      </c>
      <c r="F9" s="2">
        <f>SUM(H9:N9)</f>
        <v>8</v>
      </c>
      <c r="G9" s="2">
        <f>COUNT(H9:N9)*2</f>
        <v>10</v>
      </c>
      <c r="H9" s="2">
        <v>1</v>
      </c>
      <c r="I9" s="2">
        <v>2</v>
      </c>
      <c r="J9" s="2"/>
      <c r="K9" s="2">
        <v>2</v>
      </c>
      <c r="L9" s="2">
        <v>1</v>
      </c>
      <c r="M9" s="2">
        <v>2</v>
      </c>
      <c r="N9" s="2"/>
    </row>
    <row r="10" spans="2:14" ht="12.75">
      <c r="B10" s="3">
        <v>8</v>
      </c>
      <c r="C10" s="14" t="s">
        <v>65</v>
      </c>
      <c r="D10" s="15" t="s">
        <v>35</v>
      </c>
      <c r="E10" s="10">
        <f>F10/G10*100</f>
        <v>80</v>
      </c>
      <c r="F10" s="2">
        <f>SUM(H10:N10)</f>
        <v>8</v>
      </c>
      <c r="G10" s="2">
        <f>COUNT(H10:N10)*2</f>
        <v>10</v>
      </c>
      <c r="H10" s="2">
        <v>2</v>
      </c>
      <c r="I10" s="2">
        <v>1</v>
      </c>
      <c r="J10" s="2">
        <v>2</v>
      </c>
      <c r="K10" s="2"/>
      <c r="L10" s="2">
        <v>1</v>
      </c>
      <c r="M10" s="2"/>
      <c r="N10" s="2">
        <v>2</v>
      </c>
    </row>
    <row r="11" spans="2:14" ht="12.75">
      <c r="B11" s="3">
        <v>9</v>
      </c>
      <c r="C11" s="14" t="s">
        <v>45</v>
      </c>
      <c r="D11" s="15" t="s">
        <v>36</v>
      </c>
      <c r="E11" s="10">
        <f>F11/G11*100</f>
        <v>78.57142857142857</v>
      </c>
      <c r="F11" s="2">
        <f>SUM(H11:N11)</f>
        <v>11</v>
      </c>
      <c r="G11" s="2">
        <f>COUNT(H11:N11)*2</f>
        <v>14</v>
      </c>
      <c r="H11" s="2">
        <v>2</v>
      </c>
      <c r="I11" s="2">
        <v>1</v>
      </c>
      <c r="J11" s="2">
        <v>2</v>
      </c>
      <c r="K11" s="2">
        <v>2</v>
      </c>
      <c r="L11" s="2">
        <v>2</v>
      </c>
      <c r="M11" s="2">
        <v>1</v>
      </c>
      <c r="N11" s="2">
        <v>1</v>
      </c>
    </row>
    <row r="12" spans="2:14" ht="12.75">
      <c r="B12" s="3">
        <v>10</v>
      </c>
      <c r="C12" s="12" t="s">
        <v>58</v>
      </c>
      <c r="D12" s="13" t="s">
        <v>34</v>
      </c>
      <c r="E12" s="10">
        <f>F12/G12*100</f>
        <v>71.42857142857143</v>
      </c>
      <c r="F12" s="2">
        <f>SUM(H12:N12)</f>
        <v>10</v>
      </c>
      <c r="G12" s="2">
        <f>COUNT(H12:N12)*2</f>
        <v>14</v>
      </c>
      <c r="H12" s="2">
        <v>2</v>
      </c>
      <c r="I12" s="2">
        <v>0</v>
      </c>
      <c r="J12" s="2">
        <v>1</v>
      </c>
      <c r="K12" s="2">
        <v>1</v>
      </c>
      <c r="L12" s="2">
        <v>2</v>
      </c>
      <c r="M12" s="2">
        <v>2</v>
      </c>
      <c r="N12" s="2">
        <v>2</v>
      </c>
    </row>
    <row r="13" spans="2:14" ht="12.75">
      <c r="B13" s="3">
        <v>11</v>
      </c>
      <c r="C13" s="14" t="s">
        <v>56</v>
      </c>
      <c r="D13" s="15" t="s">
        <v>33</v>
      </c>
      <c r="E13" s="10">
        <f>F13/G13*100</f>
        <v>66.66666666666666</v>
      </c>
      <c r="F13" s="2">
        <f>SUM(H13:N13)</f>
        <v>8</v>
      </c>
      <c r="G13" s="2">
        <f>COUNT(H13:N13)*2</f>
        <v>12</v>
      </c>
      <c r="H13" s="2">
        <v>1</v>
      </c>
      <c r="I13" s="2">
        <v>1</v>
      </c>
      <c r="J13" s="2">
        <v>2</v>
      </c>
      <c r="K13" s="2"/>
      <c r="L13" s="2">
        <v>1</v>
      </c>
      <c r="M13" s="2">
        <v>2</v>
      </c>
      <c r="N13" s="2">
        <v>1</v>
      </c>
    </row>
    <row r="14" spans="2:14" ht="12.75">
      <c r="B14" s="3">
        <v>12</v>
      </c>
      <c r="C14" s="14" t="s">
        <v>18</v>
      </c>
      <c r="D14" s="15" t="s">
        <v>9</v>
      </c>
      <c r="E14" s="10">
        <f>F14/G14*100</f>
        <v>66.66666666666666</v>
      </c>
      <c r="F14" s="2">
        <f>SUM(H14:N14)</f>
        <v>4</v>
      </c>
      <c r="G14" s="2">
        <f>COUNT(H14:N14)*2</f>
        <v>6</v>
      </c>
      <c r="H14" s="2"/>
      <c r="I14" s="2">
        <v>2</v>
      </c>
      <c r="J14" s="2">
        <v>0</v>
      </c>
      <c r="K14" s="2">
        <v>2</v>
      </c>
      <c r="L14" s="2"/>
      <c r="M14" s="2"/>
      <c r="N14" s="2"/>
    </row>
    <row r="15" spans="2:14" ht="12.75">
      <c r="B15" s="3">
        <v>13</v>
      </c>
      <c r="C15" s="14" t="s">
        <v>46</v>
      </c>
      <c r="D15" s="15" t="s">
        <v>36</v>
      </c>
      <c r="E15" s="10">
        <f>F15/G15*100</f>
        <v>64.28571428571429</v>
      </c>
      <c r="F15" s="2">
        <f>SUM(H15:N15)</f>
        <v>9</v>
      </c>
      <c r="G15" s="2">
        <f>COUNT(H15:N15)*2</f>
        <v>14</v>
      </c>
      <c r="H15" s="2">
        <v>2</v>
      </c>
      <c r="I15" s="2">
        <v>0</v>
      </c>
      <c r="J15" s="2">
        <v>2</v>
      </c>
      <c r="K15" s="2">
        <v>2</v>
      </c>
      <c r="L15" s="2">
        <v>2</v>
      </c>
      <c r="M15" s="2">
        <v>1</v>
      </c>
      <c r="N15" s="2">
        <v>0</v>
      </c>
    </row>
    <row r="16" spans="2:14" ht="12.75">
      <c r="B16" s="3">
        <v>14</v>
      </c>
      <c r="C16" s="14" t="s">
        <v>17</v>
      </c>
      <c r="D16" s="15" t="s">
        <v>21</v>
      </c>
      <c r="E16" s="10">
        <f>F16/G16*100</f>
        <v>64.28571428571429</v>
      </c>
      <c r="F16" s="2">
        <f>SUM(H16:N16)</f>
        <v>9</v>
      </c>
      <c r="G16" s="2">
        <f>COUNT(H16:N16)*2</f>
        <v>14</v>
      </c>
      <c r="H16" s="2">
        <v>0</v>
      </c>
      <c r="I16" s="2">
        <v>2</v>
      </c>
      <c r="J16" s="2">
        <v>2</v>
      </c>
      <c r="K16" s="2">
        <v>0</v>
      </c>
      <c r="L16" s="2">
        <v>2</v>
      </c>
      <c r="M16" s="2">
        <v>1</v>
      </c>
      <c r="N16" s="2">
        <v>2</v>
      </c>
    </row>
    <row r="17" spans="2:14" ht="12.75">
      <c r="B17" s="3">
        <v>15</v>
      </c>
      <c r="C17" s="14" t="s">
        <v>28</v>
      </c>
      <c r="D17" s="15" t="s">
        <v>67</v>
      </c>
      <c r="E17" s="10">
        <f>F17/G17*100</f>
        <v>64.28571428571429</v>
      </c>
      <c r="F17" s="2">
        <f>SUM(H17:N17)</f>
        <v>9</v>
      </c>
      <c r="G17" s="2">
        <f>COUNT(H17:N17)*2</f>
        <v>14</v>
      </c>
      <c r="H17" s="2">
        <v>1</v>
      </c>
      <c r="I17" s="2">
        <v>0</v>
      </c>
      <c r="J17" s="2">
        <v>2</v>
      </c>
      <c r="K17" s="2">
        <v>2</v>
      </c>
      <c r="L17" s="2">
        <v>1</v>
      </c>
      <c r="M17" s="2">
        <v>1</v>
      </c>
      <c r="N17" s="2">
        <v>2</v>
      </c>
    </row>
    <row r="18" spans="2:14" ht="12.75">
      <c r="B18" s="3">
        <v>16</v>
      </c>
      <c r="C18" s="14" t="s">
        <v>42</v>
      </c>
      <c r="D18" s="13" t="s">
        <v>14</v>
      </c>
      <c r="E18" s="10">
        <f>F18/G18*100</f>
        <v>62.5</v>
      </c>
      <c r="F18" s="2">
        <f>SUM(H18:N18)</f>
        <v>5</v>
      </c>
      <c r="G18" s="2">
        <f>COUNT(H18:N18)*2</f>
        <v>8</v>
      </c>
      <c r="H18" s="2">
        <v>0</v>
      </c>
      <c r="I18" s="2"/>
      <c r="J18" s="2">
        <v>2</v>
      </c>
      <c r="K18" s="2"/>
      <c r="L18" s="2">
        <v>2</v>
      </c>
      <c r="M18" s="2"/>
      <c r="N18" s="2">
        <v>1</v>
      </c>
    </row>
    <row r="19" spans="2:14" ht="12.75">
      <c r="B19" s="3">
        <v>17</v>
      </c>
      <c r="C19" s="12" t="s">
        <v>24</v>
      </c>
      <c r="D19" s="15" t="s">
        <v>9</v>
      </c>
      <c r="E19" s="10">
        <f>F19/G19*100</f>
        <v>60</v>
      </c>
      <c r="F19" s="2">
        <f>SUM(H19:N19)</f>
        <v>6</v>
      </c>
      <c r="G19" s="2">
        <f>COUNT(H19:N19)*2</f>
        <v>10</v>
      </c>
      <c r="H19" s="2">
        <v>1</v>
      </c>
      <c r="I19" s="2">
        <v>2</v>
      </c>
      <c r="J19" s="2"/>
      <c r="K19" s="2">
        <v>2</v>
      </c>
      <c r="L19" s="2"/>
      <c r="M19" s="2">
        <v>1</v>
      </c>
      <c r="N19" s="2">
        <v>0</v>
      </c>
    </row>
    <row r="20" spans="2:14" ht="12.75">
      <c r="B20" s="3">
        <v>18</v>
      </c>
      <c r="C20" s="14" t="s">
        <v>15</v>
      </c>
      <c r="D20" s="15" t="s">
        <v>33</v>
      </c>
      <c r="E20" s="10">
        <f>F20/G20*100</f>
        <v>60</v>
      </c>
      <c r="F20" s="2">
        <f>SUM(H20:N20)</f>
        <v>6</v>
      </c>
      <c r="G20" s="2">
        <f>COUNT(H20:N20)*2</f>
        <v>10</v>
      </c>
      <c r="H20" s="2">
        <v>0</v>
      </c>
      <c r="I20" s="2"/>
      <c r="J20" s="2">
        <v>1</v>
      </c>
      <c r="K20" s="2">
        <v>1</v>
      </c>
      <c r="L20" s="2"/>
      <c r="M20" s="2">
        <v>2</v>
      </c>
      <c r="N20" s="2">
        <v>2</v>
      </c>
    </row>
    <row r="21" spans="2:14" ht="12.75">
      <c r="B21" s="3">
        <v>19</v>
      </c>
      <c r="C21" s="14" t="s">
        <v>59</v>
      </c>
      <c r="D21" s="15" t="s">
        <v>68</v>
      </c>
      <c r="E21" s="10">
        <f>F21/G21*100</f>
        <v>57.14285714285714</v>
      </c>
      <c r="F21" s="2">
        <f>SUM(H21:N21)</f>
        <v>8</v>
      </c>
      <c r="G21" s="2">
        <f>COUNT(H21:N21)*2</f>
        <v>14</v>
      </c>
      <c r="H21" s="2">
        <v>1</v>
      </c>
      <c r="I21" s="2">
        <v>2</v>
      </c>
      <c r="J21" s="2">
        <v>2</v>
      </c>
      <c r="K21" s="2">
        <v>0</v>
      </c>
      <c r="L21" s="2">
        <v>2</v>
      </c>
      <c r="M21" s="2">
        <v>0</v>
      </c>
      <c r="N21" s="2">
        <v>1</v>
      </c>
    </row>
    <row r="22" spans="2:14" ht="12.75">
      <c r="B22" s="3">
        <v>20</v>
      </c>
      <c r="C22" s="14" t="s">
        <v>60</v>
      </c>
      <c r="D22" s="15" t="s">
        <v>21</v>
      </c>
      <c r="E22" s="10">
        <f>F22/G22*100</f>
        <v>57.14285714285714</v>
      </c>
      <c r="F22" s="2">
        <f>SUM(H22:N22)</f>
        <v>8</v>
      </c>
      <c r="G22" s="2">
        <f>COUNT(H22:N22)*2</f>
        <v>14</v>
      </c>
      <c r="H22" s="2">
        <v>1</v>
      </c>
      <c r="I22" s="2">
        <v>2</v>
      </c>
      <c r="J22" s="2">
        <v>1</v>
      </c>
      <c r="K22" s="2">
        <v>1</v>
      </c>
      <c r="L22" s="2">
        <v>0</v>
      </c>
      <c r="M22" s="2">
        <v>1</v>
      </c>
      <c r="N22" s="2">
        <v>2</v>
      </c>
    </row>
    <row r="23" spans="2:14" ht="12.75">
      <c r="B23" s="3">
        <v>21</v>
      </c>
      <c r="C23" s="14" t="s">
        <v>96</v>
      </c>
      <c r="D23" s="15" t="s">
        <v>8</v>
      </c>
      <c r="E23" s="10">
        <f>F23/G23*100</f>
        <v>50</v>
      </c>
      <c r="F23" s="2">
        <f>SUM(H23:N23)</f>
        <v>7</v>
      </c>
      <c r="G23" s="2">
        <f>COUNT(H23:N23)*2</f>
        <v>14</v>
      </c>
      <c r="H23" s="2">
        <v>2</v>
      </c>
      <c r="I23" s="2">
        <v>1</v>
      </c>
      <c r="J23" s="2">
        <v>2</v>
      </c>
      <c r="K23" s="2">
        <v>0</v>
      </c>
      <c r="L23" s="2">
        <v>0</v>
      </c>
      <c r="M23" s="2">
        <v>2</v>
      </c>
      <c r="N23" s="2">
        <v>0</v>
      </c>
    </row>
    <row r="24" spans="2:14" ht="12.75">
      <c r="B24" s="3">
        <v>22</v>
      </c>
      <c r="C24" s="14" t="s">
        <v>49</v>
      </c>
      <c r="D24" s="15" t="s">
        <v>37</v>
      </c>
      <c r="E24" s="10">
        <f>F24/G24*100</f>
        <v>50</v>
      </c>
      <c r="F24" s="2">
        <f>SUM(H24:N24)</f>
        <v>6</v>
      </c>
      <c r="G24" s="2">
        <f>COUNT(H24:N24)*2</f>
        <v>12</v>
      </c>
      <c r="H24" s="2">
        <v>1</v>
      </c>
      <c r="I24" s="2">
        <v>2</v>
      </c>
      <c r="J24" s="2">
        <v>0</v>
      </c>
      <c r="K24" s="2">
        <v>0</v>
      </c>
      <c r="L24" s="2">
        <v>1</v>
      </c>
      <c r="M24" s="2"/>
      <c r="N24" s="2">
        <v>2</v>
      </c>
    </row>
    <row r="25" spans="2:14" ht="12.75">
      <c r="B25" s="3">
        <v>23</v>
      </c>
      <c r="C25" s="14" t="s">
        <v>47</v>
      </c>
      <c r="D25" s="15" t="s">
        <v>37</v>
      </c>
      <c r="E25" s="10">
        <f>F25/G25*100</f>
        <v>50</v>
      </c>
      <c r="F25" s="2">
        <f>SUM(H25:N25)</f>
        <v>6</v>
      </c>
      <c r="G25" s="2">
        <f>COUNT(H25:N25)*2</f>
        <v>12</v>
      </c>
      <c r="H25" s="2">
        <v>0</v>
      </c>
      <c r="I25" s="2">
        <v>1</v>
      </c>
      <c r="J25" s="2">
        <v>0</v>
      </c>
      <c r="K25" s="2">
        <v>2</v>
      </c>
      <c r="L25" s="2">
        <v>1</v>
      </c>
      <c r="M25" s="2"/>
      <c r="N25" s="2">
        <v>2</v>
      </c>
    </row>
    <row r="26" spans="2:14" ht="12.75">
      <c r="B26" s="3">
        <v>24</v>
      </c>
      <c r="C26" s="14" t="s">
        <v>16</v>
      </c>
      <c r="D26" s="15" t="s">
        <v>9</v>
      </c>
      <c r="E26" s="10">
        <f>F26/G26*100</f>
        <v>50</v>
      </c>
      <c r="F26" s="2">
        <f>SUM(H26:N26)</f>
        <v>5</v>
      </c>
      <c r="G26" s="2">
        <f>COUNT(H26:N26)*2</f>
        <v>10</v>
      </c>
      <c r="H26" s="2">
        <v>1</v>
      </c>
      <c r="I26" s="2"/>
      <c r="J26" s="2">
        <v>0</v>
      </c>
      <c r="K26" s="2"/>
      <c r="L26" s="2">
        <v>2</v>
      </c>
      <c r="M26" s="2">
        <v>1</v>
      </c>
      <c r="N26" s="2">
        <v>1</v>
      </c>
    </row>
    <row r="27" spans="2:14" ht="12.75">
      <c r="B27" s="3">
        <v>25</v>
      </c>
      <c r="C27" s="14" t="s">
        <v>22</v>
      </c>
      <c r="D27" s="13" t="s">
        <v>14</v>
      </c>
      <c r="E27" s="10">
        <f>F27/G27*100</f>
        <v>50</v>
      </c>
      <c r="F27" s="2">
        <f>SUM(H27:N27)</f>
        <v>4</v>
      </c>
      <c r="G27" s="2">
        <f>COUNT(H27:N27)*2</f>
        <v>8</v>
      </c>
      <c r="H27" s="2"/>
      <c r="I27" s="2">
        <v>1</v>
      </c>
      <c r="J27" s="2">
        <v>1</v>
      </c>
      <c r="K27" s="2">
        <v>2</v>
      </c>
      <c r="L27" s="2"/>
      <c r="M27" s="2">
        <v>0</v>
      </c>
      <c r="N27" s="2"/>
    </row>
    <row r="28" spans="2:14" ht="12.75">
      <c r="B28" s="3">
        <v>26</v>
      </c>
      <c r="C28" s="14" t="s">
        <v>64</v>
      </c>
      <c r="D28" s="15" t="s">
        <v>8</v>
      </c>
      <c r="E28" s="10">
        <f>F28/G28*100</f>
        <v>42.857142857142854</v>
      </c>
      <c r="F28" s="2">
        <f>SUM(H28:N28)</f>
        <v>6</v>
      </c>
      <c r="G28" s="2">
        <f>COUNT(H28:N28)*2</f>
        <v>14</v>
      </c>
      <c r="H28" s="2">
        <v>0</v>
      </c>
      <c r="I28" s="2">
        <v>0</v>
      </c>
      <c r="J28" s="2">
        <v>2</v>
      </c>
      <c r="K28" s="2">
        <v>0</v>
      </c>
      <c r="L28" s="2">
        <v>0</v>
      </c>
      <c r="M28" s="2">
        <v>2</v>
      </c>
      <c r="N28" s="2">
        <v>2</v>
      </c>
    </row>
    <row r="29" spans="2:14" ht="12.75">
      <c r="B29" s="3">
        <v>27</v>
      </c>
      <c r="C29" s="14" t="s">
        <v>19</v>
      </c>
      <c r="D29" s="15" t="s">
        <v>67</v>
      </c>
      <c r="E29" s="10">
        <f>F29/G29*100</f>
        <v>40</v>
      </c>
      <c r="F29" s="2">
        <f>SUM(H29:N29)</f>
        <v>4</v>
      </c>
      <c r="G29" s="2">
        <f>COUNT(H29:N29)*2</f>
        <v>10</v>
      </c>
      <c r="H29" s="2">
        <v>1</v>
      </c>
      <c r="I29" s="2">
        <v>2</v>
      </c>
      <c r="J29" s="2">
        <v>1</v>
      </c>
      <c r="K29" s="2"/>
      <c r="L29" s="2">
        <v>0</v>
      </c>
      <c r="M29" s="2">
        <v>0</v>
      </c>
      <c r="N29" s="2"/>
    </row>
    <row r="30" spans="2:14" ht="12.75">
      <c r="B30" s="3">
        <v>28</v>
      </c>
      <c r="C30" s="14" t="s">
        <v>23</v>
      </c>
      <c r="D30" s="15" t="s">
        <v>11</v>
      </c>
      <c r="E30" s="10">
        <f>F30/G30*100</f>
        <v>37.5</v>
      </c>
      <c r="F30" s="2">
        <f>SUM(H30:N30)</f>
        <v>3</v>
      </c>
      <c r="G30" s="2">
        <f>COUNT(H30:N30)*2</f>
        <v>8</v>
      </c>
      <c r="H30" s="2">
        <v>1</v>
      </c>
      <c r="I30" s="2"/>
      <c r="J30" s="2"/>
      <c r="K30" s="2">
        <v>1</v>
      </c>
      <c r="L30" s="2">
        <v>0</v>
      </c>
      <c r="M30" s="2"/>
      <c r="N30" s="2">
        <v>1</v>
      </c>
    </row>
    <row r="31" spans="2:14" ht="12.75">
      <c r="B31" s="3">
        <v>29</v>
      </c>
      <c r="C31" s="14" t="s">
        <v>44</v>
      </c>
      <c r="D31" s="15" t="s">
        <v>36</v>
      </c>
      <c r="E31" s="10">
        <f>F31/G31*100</f>
        <v>35.714285714285715</v>
      </c>
      <c r="F31" s="2">
        <f>SUM(H31:N31)</f>
        <v>5</v>
      </c>
      <c r="G31" s="2">
        <f>COUNT(H31:N31)*2</f>
        <v>14</v>
      </c>
      <c r="H31" s="2">
        <v>1</v>
      </c>
      <c r="I31" s="2">
        <v>0</v>
      </c>
      <c r="J31" s="2">
        <v>2</v>
      </c>
      <c r="K31" s="2">
        <v>1</v>
      </c>
      <c r="L31" s="2">
        <v>1</v>
      </c>
      <c r="M31" s="2">
        <v>0</v>
      </c>
      <c r="N31" s="2">
        <v>0</v>
      </c>
    </row>
    <row r="32" spans="2:14" ht="12.75">
      <c r="B32" s="3">
        <v>30</v>
      </c>
      <c r="C32" s="14" t="s">
        <v>29</v>
      </c>
      <c r="D32" s="15" t="s">
        <v>8</v>
      </c>
      <c r="E32" s="10">
        <f>F32/G32*100</f>
        <v>35.714285714285715</v>
      </c>
      <c r="F32" s="2">
        <f>SUM(H32:N32)</f>
        <v>5</v>
      </c>
      <c r="G32" s="2">
        <f>COUNT(H32:N32)*2</f>
        <v>14</v>
      </c>
      <c r="H32" s="2">
        <v>1</v>
      </c>
      <c r="I32" s="2">
        <v>0</v>
      </c>
      <c r="J32" s="2">
        <v>1</v>
      </c>
      <c r="K32" s="2">
        <v>0</v>
      </c>
      <c r="L32" s="2">
        <v>0</v>
      </c>
      <c r="M32" s="2">
        <v>2</v>
      </c>
      <c r="N32" s="2">
        <v>1</v>
      </c>
    </row>
    <row r="33" spans="2:14" ht="12.75">
      <c r="B33" s="3">
        <v>31</v>
      </c>
      <c r="C33" s="14" t="s">
        <v>50</v>
      </c>
      <c r="D33" s="15" t="s">
        <v>38</v>
      </c>
      <c r="E33" s="10">
        <f>F33/G33*100</f>
        <v>33.33333333333333</v>
      </c>
      <c r="F33" s="2">
        <f>SUM(H33:N33)</f>
        <v>4</v>
      </c>
      <c r="G33" s="2">
        <f>COUNT(H33:N33)*2</f>
        <v>12</v>
      </c>
      <c r="H33" s="2">
        <v>2</v>
      </c>
      <c r="I33" s="2">
        <v>1</v>
      </c>
      <c r="J33" s="2">
        <v>0</v>
      </c>
      <c r="K33" s="2">
        <v>0</v>
      </c>
      <c r="L33" s="2"/>
      <c r="M33" s="2">
        <v>0</v>
      </c>
      <c r="N33" s="2">
        <v>1</v>
      </c>
    </row>
    <row r="34" spans="2:14" ht="12.75">
      <c r="B34" s="3">
        <v>32</v>
      </c>
      <c r="C34" s="14" t="s">
        <v>52</v>
      </c>
      <c r="D34" s="15" t="s">
        <v>38</v>
      </c>
      <c r="E34" s="10">
        <f>F34/G34*100</f>
        <v>33.33333333333333</v>
      </c>
      <c r="F34" s="2">
        <f>SUM(H34:N34)</f>
        <v>4</v>
      </c>
      <c r="G34" s="2">
        <f>COUNT(H34:N34)*2</f>
        <v>12</v>
      </c>
      <c r="H34" s="2">
        <v>1</v>
      </c>
      <c r="I34" s="2"/>
      <c r="J34" s="2">
        <v>1</v>
      </c>
      <c r="K34" s="2">
        <v>0</v>
      </c>
      <c r="L34" s="2">
        <v>1</v>
      </c>
      <c r="M34" s="2">
        <v>0</v>
      </c>
      <c r="N34" s="2">
        <v>1</v>
      </c>
    </row>
    <row r="35" spans="2:14" ht="12.75">
      <c r="B35" s="3">
        <v>33</v>
      </c>
      <c r="C35" s="14" t="s">
        <v>48</v>
      </c>
      <c r="D35" s="15" t="s">
        <v>37</v>
      </c>
      <c r="E35" s="10">
        <f>F35/G35*100</f>
        <v>30</v>
      </c>
      <c r="F35" s="2">
        <f>SUM(H35:N35)</f>
        <v>3</v>
      </c>
      <c r="G35" s="2">
        <f>COUNT(H35:N35)*2</f>
        <v>10</v>
      </c>
      <c r="H35" s="2"/>
      <c r="I35" s="2">
        <v>0</v>
      </c>
      <c r="J35" s="2">
        <v>1</v>
      </c>
      <c r="K35" s="2">
        <v>2</v>
      </c>
      <c r="L35" s="2">
        <v>0</v>
      </c>
      <c r="M35" s="2"/>
      <c r="N35" s="2">
        <v>0</v>
      </c>
    </row>
    <row r="36" spans="2:14" ht="12.75">
      <c r="B36" s="3">
        <v>34</v>
      </c>
      <c r="C36" s="14" t="s">
        <v>51</v>
      </c>
      <c r="D36" s="15" t="s">
        <v>38</v>
      </c>
      <c r="E36" s="10">
        <f>F36/G36*100</f>
        <v>25</v>
      </c>
      <c r="F36" s="2">
        <f>SUM(H36:N36)</f>
        <v>2</v>
      </c>
      <c r="G36" s="2">
        <f>COUNT(H36:N36)*2</f>
        <v>8</v>
      </c>
      <c r="H36" s="2">
        <v>2</v>
      </c>
      <c r="I36" s="2">
        <v>0</v>
      </c>
      <c r="J36" s="2">
        <v>0</v>
      </c>
      <c r="K36" s="2"/>
      <c r="L36" s="2">
        <v>0</v>
      </c>
      <c r="M36" s="2"/>
      <c r="N36" s="2"/>
    </row>
    <row r="37" spans="2:14" ht="12.75">
      <c r="B37" s="3">
        <v>35</v>
      </c>
      <c r="C37" s="12" t="s">
        <v>57</v>
      </c>
      <c r="D37" s="13" t="s">
        <v>34</v>
      </c>
      <c r="E37" s="10">
        <f>F37/G37*100</f>
        <v>21.428571428571427</v>
      </c>
      <c r="F37" s="2">
        <f>SUM(H37:N37)</f>
        <v>3</v>
      </c>
      <c r="G37" s="2">
        <f>COUNT(H37:N37)*2</f>
        <v>14</v>
      </c>
      <c r="H37" s="2">
        <v>0</v>
      </c>
      <c r="I37" s="2">
        <v>0</v>
      </c>
      <c r="J37" s="2">
        <v>0</v>
      </c>
      <c r="K37" s="2">
        <v>0</v>
      </c>
      <c r="L37" s="2">
        <v>2</v>
      </c>
      <c r="M37" s="2">
        <v>1</v>
      </c>
      <c r="N37" s="2">
        <v>0</v>
      </c>
    </row>
    <row r="38" spans="2:14" ht="12.75">
      <c r="B38" s="3">
        <v>36</v>
      </c>
      <c r="C38" s="14" t="s">
        <v>54</v>
      </c>
      <c r="D38" s="15" t="s">
        <v>11</v>
      </c>
      <c r="E38" s="10">
        <f>F38/G38*100</f>
        <v>20</v>
      </c>
      <c r="F38" s="2">
        <f>SUM(H38:N38)</f>
        <v>2</v>
      </c>
      <c r="G38" s="2">
        <f>COUNT(H38:N38)*2</f>
        <v>10</v>
      </c>
      <c r="H38" s="2">
        <v>0</v>
      </c>
      <c r="I38" s="2">
        <v>0</v>
      </c>
      <c r="J38" s="2">
        <v>0</v>
      </c>
      <c r="K38" s="2"/>
      <c r="L38" s="2">
        <v>2</v>
      </c>
      <c r="M38" s="2">
        <v>0</v>
      </c>
      <c r="N38" s="2"/>
    </row>
    <row r="39" spans="2:14" ht="12.75">
      <c r="B39" s="3">
        <v>37</v>
      </c>
      <c r="C39" s="14" t="s">
        <v>61</v>
      </c>
      <c r="D39" s="15" t="s">
        <v>35</v>
      </c>
      <c r="E39" s="10">
        <f>F39/G39*100</f>
        <v>16.666666666666664</v>
      </c>
      <c r="F39" s="2">
        <f>SUM(H39:N39)</f>
        <v>1</v>
      </c>
      <c r="G39" s="2">
        <f>COUNT(H39:N39)*2</f>
        <v>6</v>
      </c>
      <c r="H39" s="2">
        <v>1</v>
      </c>
      <c r="I39" s="2"/>
      <c r="J39" s="2">
        <v>0</v>
      </c>
      <c r="K39" s="2"/>
      <c r="L39" s="2"/>
      <c r="M39" s="2"/>
      <c r="N39" s="2">
        <v>0</v>
      </c>
    </row>
    <row r="40" spans="2:14" ht="12.75">
      <c r="B40" s="3">
        <v>38</v>
      </c>
      <c r="C40" s="14" t="s">
        <v>53</v>
      </c>
      <c r="D40" s="15" t="s">
        <v>11</v>
      </c>
      <c r="E40" s="10">
        <f>F40/G40*100</f>
        <v>14.285714285714285</v>
      </c>
      <c r="F40" s="2">
        <f>SUM(H40:N40)</f>
        <v>2</v>
      </c>
      <c r="G40" s="2">
        <f>COUNT(H40:N40)*2</f>
        <v>14</v>
      </c>
      <c r="H40" s="2">
        <v>0</v>
      </c>
      <c r="I40" s="2">
        <v>0</v>
      </c>
      <c r="J40" s="2">
        <v>0</v>
      </c>
      <c r="K40" s="2">
        <v>1</v>
      </c>
      <c r="L40" s="2">
        <v>1</v>
      </c>
      <c r="M40" s="2">
        <v>0</v>
      </c>
      <c r="N40" s="2">
        <v>0</v>
      </c>
    </row>
    <row r="41" spans="2:14" ht="12.75">
      <c r="B41" s="3">
        <v>39</v>
      </c>
      <c r="C41" s="14" t="s">
        <v>66</v>
      </c>
      <c r="D41" s="15" t="s">
        <v>34</v>
      </c>
      <c r="E41" s="10">
        <f>F41/G41*100</f>
        <v>14.285714285714285</v>
      </c>
      <c r="F41" s="2">
        <f>SUM(H41:N41)</f>
        <v>2</v>
      </c>
      <c r="G41" s="2">
        <f>COUNT(H41:N41)*2</f>
        <v>14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1</v>
      </c>
      <c r="N41" s="2">
        <v>0</v>
      </c>
    </row>
    <row r="42" spans="2:14" ht="12.75">
      <c r="B42" s="3">
        <v>40</v>
      </c>
      <c r="C42" s="14" t="s">
        <v>70</v>
      </c>
      <c r="D42" s="15" t="s">
        <v>35</v>
      </c>
      <c r="E42" s="10">
        <f>F42/G42*100</f>
        <v>12.5</v>
      </c>
      <c r="F42" s="2">
        <f>SUM(H42:N42)</f>
        <v>1</v>
      </c>
      <c r="G42" s="2">
        <f>COUNT(H42:N42)*2</f>
        <v>8</v>
      </c>
      <c r="H42" s="2"/>
      <c r="I42" s="2">
        <v>0</v>
      </c>
      <c r="J42" s="2">
        <v>0</v>
      </c>
      <c r="K42" s="2"/>
      <c r="L42" s="2">
        <v>0</v>
      </c>
      <c r="M42" s="2"/>
      <c r="N42" s="2">
        <v>1</v>
      </c>
    </row>
    <row r="43" spans="2:14" ht="12.75">
      <c r="B43" s="3">
        <v>41</v>
      </c>
      <c r="C43" s="14" t="s">
        <v>69</v>
      </c>
      <c r="D43" s="15" t="s">
        <v>11</v>
      </c>
      <c r="E43" s="10">
        <f>F43/G43*100</f>
        <v>8.333333333333332</v>
      </c>
      <c r="F43" s="2">
        <f>SUM(H43:N43)</f>
        <v>1</v>
      </c>
      <c r="G43" s="2">
        <f>COUNT(H43:N43)*2</f>
        <v>12</v>
      </c>
      <c r="H43" s="2"/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</row>
    <row r="44" spans="2:14" ht="12.75">
      <c r="B44" s="3">
        <v>42</v>
      </c>
      <c r="C44" s="14" t="s">
        <v>62</v>
      </c>
      <c r="D44" s="15" t="s">
        <v>35</v>
      </c>
      <c r="E44" s="10">
        <f>F44/G44*100</f>
        <v>0</v>
      </c>
      <c r="F44" s="2">
        <f>SUM(H44:N44)</f>
        <v>0</v>
      </c>
      <c r="G44" s="2">
        <f>COUNT(H44:N44)*2</f>
        <v>2</v>
      </c>
      <c r="H44" s="2">
        <v>0</v>
      </c>
      <c r="I44" s="2"/>
      <c r="J44" s="2"/>
      <c r="K44" s="2"/>
      <c r="L44" s="2"/>
      <c r="M44" s="2"/>
      <c r="N44" s="2"/>
    </row>
    <row r="45" spans="2:14" ht="12.75">
      <c r="B45" s="3">
        <v>43</v>
      </c>
      <c r="C45" s="14" t="s">
        <v>63</v>
      </c>
      <c r="D45" s="15" t="s">
        <v>35</v>
      </c>
      <c r="E45" s="10">
        <f>F45/G45*100</f>
        <v>0</v>
      </c>
      <c r="F45" s="2">
        <f>SUM(H45:N45)</f>
        <v>0</v>
      </c>
      <c r="G45" s="2">
        <f>COUNT(H45:N45)*2</f>
        <v>4</v>
      </c>
      <c r="H45" s="2"/>
      <c r="I45" s="2">
        <v>0</v>
      </c>
      <c r="J45" s="2"/>
      <c r="K45" s="2"/>
      <c r="L45" s="2">
        <v>0</v>
      </c>
      <c r="M45" s="2"/>
      <c r="N45" s="2"/>
    </row>
    <row r="46" spans="2:14" ht="12.75">
      <c r="B46" s="3">
        <v>44</v>
      </c>
      <c r="C46" s="14" t="s">
        <v>65</v>
      </c>
      <c r="D46" s="15" t="s">
        <v>38</v>
      </c>
      <c r="E46" s="10">
        <f>F46/G46*100</f>
        <v>0</v>
      </c>
      <c r="F46" s="2">
        <f>SUM(H46:N46)</f>
        <v>0</v>
      </c>
      <c r="G46" s="2">
        <f>COUNT(H46:N46)*2</f>
        <v>4</v>
      </c>
      <c r="H46" s="2"/>
      <c r="I46" s="2"/>
      <c r="J46" s="2"/>
      <c r="K46" s="2">
        <v>0</v>
      </c>
      <c r="L46" s="2"/>
      <c r="M46" s="2">
        <v>0</v>
      </c>
      <c r="N46" s="2"/>
    </row>
  </sheetData>
  <sheetProtection/>
  <mergeCells count="2">
    <mergeCell ref="H1:N1"/>
    <mergeCell ref="B1:C1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2019-06-24T04:53:13Z</cp:lastPrinted>
  <dcterms:created xsi:type="dcterms:W3CDTF">2004-05-05T10:46:11Z</dcterms:created>
  <dcterms:modified xsi:type="dcterms:W3CDTF">2019-07-01T23:41:22Z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