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2120" windowHeight="9120" tabRatio="754" activeTab="0"/>
  </bookViews>
  <sheets>
    <sheet name="Fri_3.45pm_TeamPts" sheetId="1" r:id="rId1"/>
    <sheet name="Fri_3.45pm_Ind%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H2" authorId="0">
      <text>
        <r>
          <rPr>
            <b/>
            <sz val="8"/>
            <rFont val="Tahoma"/>
            <family val="0"/>
          </rPr>
          <t>Total Games Played</t>
        </r>
      </text>
    </comment>
    <comment ref="G27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H27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<sst xmlns="http://schemas.openxmlformats.org/spreadsheetml/2006/main" count="143" uniqueCount="71">
  <si>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</si>
  <si>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</si>
  <si>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</si>
  <si>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</si>
  <si>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</si>
  <si>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</si>
  <si>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</si>
  <si>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</si>
  <si>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</si>
  <si>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Auckland Grammar School 1</t>
  </si>
  <si>
    <t>Bye</t>
  </si>
  <si>
    <t>SECTION A</t>
  </si>
  <si>
    <t>SECTION B</t>
  </si>
  <si>
    <t>Final Play-off Placings</t>
  </si>
  <si>
    <t>Team</t>
  </si>
  <si>
    <t>Position</t>
  </si>
  <si>
    <t>P/O</t>
  </si>
  <si>
    <t>Auckland Grammar School 2</t>
  </si>
  <si>
    <t>Auckland Grammar School 3</t>
  </si>
  <si>
    <t>Auckland Grammar School 4</t>
  </si>
  <si>
    <t>Auckland Grammar School 5</t>
  </si>
  <si>
    <t>Auckland Grammar School 6</t>
  </si>
  <si>
    <t>Auckland Grammar School 7</t>
  </si>
  <si>
    <t>Auckland Grammar School 8</t>
  </si>
  <si>
    <t>Auckland Grammar School 9</t>
  </si>
  <si>
    <t>Auckland Grammar School 10</t>
  </si>
  <si>
    <t>Auckland Grammar School 11</t>
  </si>
  <si>
    <t>Auckland Grammar School 12</t>
  </si>
  <si>
    <t>St. Peter's College 1</t>
  </si>
  <si>
    <t>B GRADE</t>
  </si>
  <si>
    <t>C GRADE</t>
  </si>
  <si>
    <t>Liam Thomas</t>
  </si>
  <si>
    <t>Shaun Liu</t>
  </si>
  <si>
    <t>Daniel Tan</t>
  </si>
  <si>
    <t>Kausthuba Ghate</t>
  </si>
  <si>
    <t>Li-Wei (Oliver) Ou</t>
  </si>
  <si>
    <t>Jonathan Chieng</t>
  </si>
  <si>
    <t>Neil Ziyang Chen</t>
  </si>
  <si>
    <t>Mick Shi</t>
  </si>
  <si>
    <t>Steven Sun</t>
  </si>
  <si>
    <t>William Chong</t>
  </si>
  <si>
    <t>Enzhi Zhou</t>
  </si>
  <si>
    <t>McLean Roycroft</t>
  </si>
  <si>
    <t>Daein Choi</t>
  </si>
  <si>
    <t>Myron Liu</t>
  </si>
  <si>
    <t>Riley Schmidt</t>
  </si>
  <si>
    <t>Hengxun Zhang</t>
  </si>
  <si>
    <t>Malith Patabandige</t>
  </si>
  <si>
    <t>Binura Wijesinghe</t>
  </si>
  <si>
    <t>Ashwin Gangisetty</t>
  </si>
  <si>
    <t>Rahul Sood</t>
  </si>
  <si>
    <t>Aidan Colebrook</t>
  </si>
  <si>
    <t>Ben May</t>
  </si>
  <si>
    <t>Robert Duke</t>
  </si>
  <si>
    <t>Asel Opata</t>
  </si>
  <si>
    <t>Ruben Sivarajah</t>
  </si>
  <si>
    <t>Kosi Kulasingham</t>
  </si>
  <si>
    <t>Giovanni Mayer</t>
  </si>
  <si>
    <t>Eddy Lee</t>
  </si>
  <si>
    <t>Anton Kuklarenkov</t>
  </si>
  <si>
    <t>Tony Li</t>
  </si>
  <si>
    <t>Marco Tong</t>
  </si>
  <si>
    <t>Minglei Zhang</t>
  </si>
  <si>
    <t>Alan Yi</t>
  </si>
  <si>
    <t>Danny Lam</t>
  </si>
  <si>
    <t>Craig Lee</t>
  </si>
  <si>
    <t>Alex</t>
  </si>
  <si>
    <t>Daniel</t>
  </si>
  <si>
    <t>Mitchell</t>
  </si>
  <si>
    <t>Chenxi (Jim) Wu</t>
  </si>
  <si>
    <t>Ben Liu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</si>
</sst>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4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.7109375" style="6" customWidth="1"/>
    <col min="3" max="3" width="26.421875" style="7" bestFit="1" customWidth="1"/>
    <col min="4" max="5" width="7.7109375" style="1" customWidth="1"/>
    <col min="6" max="12" width="3.7109375" style="1" customWidth="1"/>
    <col min="13" max="13" width="3.140625" style="0" customWidth="1"/>
    <col min="14" max="14" width="26.421875" style="0" bestFit="1" customWidth="1"/>
    <col min="15" max="15" width="13.57421875" style="0" customWidth="1"/>
  </cols>
  <sheetData>
    <row r="1" spans="2:12" ht="12.75">
      <c r="B1" s="18" t="s">
        <v>11</v>
      </c>
      <c r="C1" s="18"/>
      <c r="F1" s="18" t="s">
        <v>3</v>
      </c>
      <c r="G1" s="18"/>
      <c r="H1" s="18"/>
      <c r="I1" s="18"/>
      <c r="J1" s="18"/>
      <c r="K1" s="18"/>
      <c r="L1" s="18"/>
    </row>
    <row r="2" spans="2:12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</row>
    <row r="3" spans="2:12" ht="12.75">
      <c r="B3" s="5">
        <v>1</v>
      </c>
      <c r="C3" s="15" t="s">
        <v>17</v>
      </c>
      <c r="D3" s="2">
        <f>SUM(F3:L3)</f>
        <v>35</v>
      </c>
      <c r="E3" s="2">
        <f>COUNTIF(F3:L3,"&gt;=4")</f>
        <v>5</v>
      </c>
      <c r="F3" s="2">
        <v>7</v>
      </c>
      <c r="G3" s="2">
        <v>7</v>
      </c>
      <c r="H3" s="2">
        <v>0</v>
      </c>
      <c r="I3" s="2">
        <v>7</v>
      </c>
      <c r="J3" s="2">
        <v>7</v>
      </c>
      <c r="K3" s="2">
        <v>0</v>
      </c>
      <c r="L3" s="2">
        <v>7</v>
      </c>
    </row>
    <row r="4" spans="2:12" ht="12.75">
      <c r="B4" s="5">
        <v>2</v>
      </c>
      <c r="C4" s="15" t="s">
        <v>9</v>
      </c>
      <c r="D4" s="2">
        <f>SUM(F4:L4)</f>
        <v>33</v>
      </c>
      <c r="E4" s="2">
        <f>COUNTIF(F4:L4,"&gt;=4")</f>
        <v>5</v>
      </c>
      <c r="F4" s="2">
        <v>7</v>
      </c>
      <c r="G4" s="2">
        <v>7</v>
      </c>
      <c r="H4" s="2">
        <v>7</v>
      </c>
      <c r="I4" s="2">
        <v>7</v>
      </c>
      <c r="J4" s="2">
        <v>5</v>
      </c>
      <c r="K4" s="2">
        <v>0</v>
      </c>
      <c r="L4" s="2">
        <v>0</v>
      </c>
    </row>
    <row r="5" spans="2:12" ht="12.75">
      <c r="B5" s="5">
        <v>3</v>
      </c>
      <c r="C5" s="15" t="s">
        <v>22</v>
      </c>
      <c r="D5" s="2">
        <f>SUM(F5:L5)</f>
        <v>26</v>
      </c>
      <c r="E5" s="2">
        <f>COUNTIF(F5:L5,"&gt;=4")</f>
        <v>4</v>
      </c>
      <c r="F5" s="2">
        <v>5</v>
      </c>
      <c r="G5" s="2">
        <v>0</v>
      </c>
      <c r="H5" s="2">
        <v>0</v>
      </c>
      <c r="I5" s="2">
        <v>7</v>
      </c>
      <c r="J5" s="2">
        <v>7</v>
      </c>
      <c r="K5" s="2">
        <v>7</v>
      </c>
      <c r="L5" s="2">
        <v>0</v>
      </c>
    </row>
    <row r="6" spans="2:12" ht="12.75">
      <c r="B6" s="5">
        <v>4</v>
      </c>
      <c r="C6" s="15" t="s">
        <v>18</v>
      </c>
      <c r="D6" s="2">
        <f>SUM(F6:L6)</f>
        <v>25</v>
      </c>
      <c r="E6" s="2">
        <f>COUNTIF(F6:L6,"&gt;=4")</f>
        <v>4</v>
      </c>
      <c r="F6" s="2">
        <v>7</v>
      </c>
      <c r="G6" s="2">
        <v>4</v>
      </c>
      <c r="H6" s="2">
        <v>7</v>
      </c>
      <c r="I6" s="2">
        <v>0</v>
      </c>
      <c r="J6" s="2">
        <v>0</v>
      </c>
      <c r="K6" s="2">
        <v>7</v>
      </c>
      <c r="L6" s="2">
        <v>0</v>
      </c>
    </row>
    <row r="7" spans="2:12" ht="12.75">
      <c r="B7" s="5">
        <v>5</v>
      </c>
      <c r="C7" s="15" t="s">
        <v>20</v>
      </c>
      <c r="D7" s="2">
        <f>SUM(F7:L7)</f>
        <v>24</v>
      </c>
      <c r="E7" s="2">
        <f>COUNTIF(F7:L7,"&gt;=4")</f>
        <v>3</v>
      </c>
      <c r="F7" s="2">
        <v>0</v>
      </c>
      <c r="G7" s="2">
        <v>3</v>
      </c>
      <c r="H7" s="2">
        <v>7</v>
      </c>
      <c r="I7" s="2">
        <v>0</v>
      </c>
      <c r="J7" s="2">
        <v>7</v>
      </c>
      <c r="K7" s="2">
        <v>7</v>
      </c>
      <c r="L7" s="2">
        <v>0</v>
      </c>
    </row>
    <row r="8" spans="2:12" ht="12.75">
      <c r="B8" s="5">
        <v>6</v>
      </c>
      <c r="C8" s="15" t="s">
        <v>21</v>
      </c>
      <c r="D8" s="2">
        <f>SUM(F8:L8)</f>
        <v>11</v>
      </c>
      <c r="E8" s="2">
        <f>COUNTIF(F8:L8,"&gt;=4")</f>
        <v>2</v>
      </c>
      <c r="F8" s="2">
        <v>0</v>
      </c>
      <c r="G8" s="2">
        <v>4</v>
      </c>
      <c r="H8" s="2">
        <v>0</v>
      </c>
      <c r="I8" s="2">
        <v>0</v>
      </c>
      <c r="J8" s="2">
        <v>0</v>
      </c>
      <c r="K8" s="2">
        <v>7</v>
      </c>
      <c r="L8" s="2">
        <v>0</v>
      </c>
    </row>
    <row r="9" spans="2:12" ht="12.75">
      <c r="B9" s="5">
        <v>7</v>
      </c>
      <c r="C9" s="15" t="s">
        <v>19</v>
      </c>
      <c r="D9" s="2">
        <f>SUM(F9:L9)</f>
        <v>14</v>
      </c>
      <c r="E9" s="2">
        <f>COUNTIF(F9:L9,"&gt;=4")</f>
        <v>1</v>
      </c>
      <c r="F9" s="2">
        <v>2</v>
      </c>
      <c r="G9" s="2">
        <v>3</v>
      </c>
      <c r="H9" s="2">
        <v>0</v>
      </c>
      <c r="I9" s="2">
        <v>7</v>
      </c>
      <c r="J9" s="2">
        <v>2</v>
      </c>
      <c r="K9" s="2">
        <v>0</v>
      </c>
      <c r="L9" s="2">
        <v>0</v>
      </c>
    </row>
    <row r="10" spans="2:12" ht="12.75" customHeight="1">
      <c r="B10" s="5">
        <v>8</v>
      </c>
      <c r="C10" s="17" t="s">
        <v>10</v>
      </c>
      <c r="D10" s="2">
        <f>SUM(F10:L10)</f>
        <v>0</v>
      </c>
      <c r="E10" s="2">
        <f>COUNTIF(F10:L10,"&gt;=4")</f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</row>
    <row r="11" ht="12.75" customHeight="1"/>
    <row r="12" spans="2:15" ht="12.75" customHeight="1">
      <c r="B12" s="18" t="s">
        <v>12</v>
      </c>
      <c r="C12" s="18"/>
      <c r="F12" s="18" t="s">
        <v>3</v>
      </c>
      <c r="G12" s="18"/>
      <c r="H12" s="18"/>
      <c r="I12" s="18"/>
      <c r="J12" s="18"/>
      <c r="K12" s="18"/>
      <c r="L12" s="18"/>
      <c r="N12" s="18" t="s">
        <v>13</v>
      </c>
      <c r="O12" s="18"/>
    </row>
    <row r="13" spans="2:15" ht="12.75" customHeight="1">
      <c r="B13" s="4" t="s">
        <v>4</v>
      </c>
      <c r="C13" s="8" t="s">
        <v>0</v>
      </c>
      <c r="D13" s="4" t="s">
        <v>1</v>
      </c>
      <c r="E13" s="4" t="s">
        <v>2</v>
      </c>
      <c r="F13" s="4">
        <v>1</v>
      </c>
      <c r="G13" s="4">
        <v>2</v>
      </c>
      <c r="H13" s="4">
        <v>3</v>
      </c>
      <c r="I13" s="4">
        <v>4</v>
      </c>
      <c r="J13" s="4">
        <v>5</v>
      </c>
      <c r="K13" s="4">
        <v>6</v>
      </c>
      <c r="L13" s="4">
        <v>7</v>
      </c>
      <c r="N13" s="16" t="s">
        <v>14</v>
      </c>
      <c r="O13" s="16" t="s">
        <v>15</v>
      </c>
    </row>
    <row r="14" spans="2:15" ht="12.75">
      <c r="B14" s="5">
        <v>1</v>
      </c>
      <c r="C14" s="15" t="s">
        <v>25</v>
      </c>
      <c r="D14" s="2">
        <f aca="true" t="shared" si="0" ref="D14:D19">SUM(F14:L14)</f>
        <v>22</v>
      </c>
      <c r="E14" s="2">
        <f aca="true" t="shared" si="1" ref="E14:E19">COUNTIF(F14:L14,"&gt;=4")</f>
        <v>4</v>
      </c>
      <c r="F14" s="2">
        <v>6</v>
      </c>
      <c r="G14" s="2">
        <v>5</v>
      </c>
      <c r="H14" s="2">
        <v>5</v>
      </c>
      <c r="I14" s="2">
        <v>0</v>
      </c>
      <c r="J14" s="2">
        <v>6</v>
      </c>
      <c r="K14" s="2" t="s">
        <v>16</v>
      </c>
      <c r="L14" s="2" t="s">
        <v>16</v>
      </c>
      <c r="N14" s="14" t="s">
        <v>25</v>
      </c>
      <c r="O14" s="2">
        <v>1</v>
      </c>
    </row>
    <row r="15" spans="2:15" ht="12.75">
      <c r="B15" s="5">
        <v>2</v>
      </c>
      <c r="C15" s="15" t="s">
        <v>27</v>
      </c>
      <c r="D15" s="2">
        <f t="shared" si="0"/>
        <v>20</v>
      </c>
      <c r="E15" s="2">
        <f t="shared" si="1"/>
        <v>3</v>
      </c>
      <c r="F15" s="2">
        <v>1</v>
      </c>
      <c r="G15" s="2">
        <v>6</v>
      </c>
      <c r="H15" s="2">
        <v>7</v>
      </c>
      <c r="I15" s="2">
        <v>5</v>
      </c>
      <c r="J15" s="2">
        <v>1</v>
      </c>
      <c r="K15" s="2" t="s">
        <v>16</v>
      </c>
      <c r="L15" s="2" t="s">
        <v>16</v>
      </c>
      <c r="N15" s="14" t="s">
        <v>27</v>
      </c>
      <c r="O15" s="2">
        <v>2</v>
      </c>
    </row>
    <row r="16" spans="2:15" ht="12.75">
      <c r="B16" s="5">
        <v>3</v>
      </c>
      <c r="C16" s="15" t="s">
        <v>24</v>
      </c>
      <c r="D16" s="2">
        <f t="shared" si="0"/>
        <v>18</v>
      </c>
      <c r="E16" s="2">
        <f t="shared" si="1"/>
        <v>3</v>
      </c>
      <c r="F16" s="2">
        <v>1</v>
      </c>
      <c r="G16" s="2">
        <v>2</v>
      </c>
      <c r="H16" s="2">
        <v>7</v>
      </c>
      <c r="I16" s="2">
        <v>4</v>
      </c>
      <c r="J16" s="2">
        <v>4</v>
      </c>
      <c r="K16" s="2" t="s">
        <v>16</v>
      </c>
      <c r="L16" s="2" t="s">
        <v>16</v>
      </c>
      <c r="N16" s="14" t="s">
        <v>28</v>
      </c>
      <c r="O16" s="2">
        <v>3</v>
      </c>
    </row>
    <row r="17" spans="2:15" ht="12.75">
      <c r="B17" s="5">
        <v>4</v>
      </c>
      <c r="C17" s="15" t="s">
        <v>23</v>
      </c>
      <c r="D17" s="2">
        <f t="shared" si="0"/>
        <v>17</v>
      </c>
      <c r="E17" s="2">
        <f t="shared" si="1"/>
        <v>2</v>
      </c>
      <c r="F17" s="2">
        <v>2</v>
      </c>
      <c r="G17" s="2">
        <v>1</v>
      </c>
      <c r="H17" s="2">
        <v>0</v>
      </c>
      <c r="I17" s="2">
        <v>7</v>
      </c>
      <c r="J17" s="2">
        <v>7</v>
      </c>
      <c r="K17" s="2" t="s">
        <v>16</v>
      </c>
      <c r="L17" s="2" t="s">
        <v>16</v>
      </c>
      <c r="N17" s="14" t="s">
        <v>24</v>
      </c>
      <c r="O17" s="2">
        <v>4</v>
      </c>
    </row>
    <row r="18" spans="2:15" ht="12.75">
      <c r="B18" s="5">
        <v>5</v>
      </c>
      <c r="C18" s="15" t="s">
        <v>26</v>
      </c>
      <c r="D18" s="2">
        <f t="shared" si="0"/>
        <v>16</v>
      </c>
      <c r="E18" s="2">
        <f t="shared" si="1"/>
        <v>2</v>
      </c>
      <c r="F18" s="2">
        <v>6</v>
      </c>
      <c r="G18" s="2">
        <v>6</v>
      </c>
      <c r="H18" s="2">
        <v>2</v>
      </c>
      <c r="I18" s="2">
        <v>2</v>
      </c>
      <c r="J18" s="2">
        <v>0</v>
      </c>
      <c r="K18" s="2" t="s">
        <v>16</v>
      </c>
      <c r="L18" s="2" t="s">
        <v>16</v>
      </c>
      <c r="N18" s="14" t="s">
        <v>23</v>
      </c>
      <c r="O18" s="2">
        <v>5</v>
      </c>
    </row>
    <row r="19" spans="2:15" ht="12.75">
      <c r="B19" s="5">
        <v>6</v>
      </c>
      <c r="C19" s="13" t="s">
        <v>28</v>
      </c>
      <c r="D19" s="2">
        <f t="shared" si="0"/>
        <v>9</v>
      </c>
      <c r="E19" s="2">
        <f t="shared" si="1"/>
        <v>1</v>
      </c>
      <c r="F19" s="2">
        <v>5</v>
      </c>
      <c r="G19" s="2">
        <v>1</v>
      </c>
      <c r="H19" s="2">
        <v>0</v>
      </c>
      <c r="I19" s="2">
        <v>2</v>
      </c>
      <c r="J19" s="2">
        <v>1</v>
      </c>
      <c r="K19" s="2" t="s">
        <v>16</v>
      </c>
      <c r="L19" s="2" t="s">
        <v>16</v>
      </c>
      <c r="N19" s="14" t="s">
        <v>26</v>
      </c>
      <c r="O19" s="2">
        <v>6</v>
      </c>
    </row>
  </sheetData>
  <mergeCells count="5">
    <mergeCell ref="N12:O12"/>
    <mergeCell ref="B1:C1"/>
    <mergeCell ref="F1:L1"/>
    <mergeCell ref="F12:L12"/>
    <mergeCell ref="B12:C12"/>
  </mergeCells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&amp;L&amp;"Arial,Bold"&amp;12End of Year I/Schools 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O45"/>
  <sheetViews>
    <sheetView workbookViewId="0" topLeftCell="B1">
      <selection activeCell="D5" sqref="D5"/>
    </sheetView>
  </sheetViews>
  <sheetFormatPr defaultColWidth="9.140625" defaultRowHeight="12.75"/>
  <cols>
    <col min="1" max="2" width="2.140625" style="1" customWidth="1"/>
    <col min="3" max="3" width="3.7109375" style="1" customWidth="1"/>
    <col min="4" max="4" width="22.00390625" style="7" bestFit="1" customWidth="1"/>
    <col min="5" max="5" width="28.8515625" style="1" customWidth="1"/>
    <col min="6" max="6" width="7.00390625" style="1" bestFit="1" customWidth="1"/>
    <col min="7" max="7" width="4.00390625" style="1" bestFit="1" customWidth="1"/>
    <col min="8" max="8" width="3.57421875" style="1" bestFit="1" customWidth="1"/>
    <col min="9" max="15" width="3.7109375" style="1" customWidth="1"/>
    <col min="16" max="16" width="4.00390625" style="1" customWidth="1"/>
    <col min="17" max="16384" width="9.140625" style="1" customWidth="1"/>
  </cols>
  <sheetData>
    <row r="1" spans="3:15" s="6" customFormat="1" ht="12.75">
      <c r="C1" s="18" t="s">
        <v>29</v>
      </c>
      <c r="D1" s="18"/>
      <c r="E1" s="10"/>
      <c r="I1" s="18" t="s">
        <v>3</v>
      </c>
      <c r="J1" s="18"/>
      <c r="K1" s="18"/>
      <c r="L1" s="18"/>
      <c r="M1" s="18"/>
      <c r="N1" s="18"/>
      <c r="O1" s="18"/>
    </row>
    <row r="2" spans="3:15" s="6" customFormat="1" ht="12.75">
      <c r="C2" s="4" t="s">
        <v>4</v>
      </c>
      <c r="D2" s="12" t="s">
        <v>8</v>
      </c>
      <c r="E2" s="4" t="s">
        <v>0</v>
      </c>
      <c r="F2" s="4" t="s">
        <v>5</v>
      </c>
      <c r="G2" s="4" t="s">
        <v>7</v>
      </c>
      <c r="H2" s="4" t="s">
        <v>6</v>
      </c>
      <c r="I2" s="4">
        <v>1</v>
      </c>
      <c r="J2" s="4">
        <v>2</v>
      </c>
      <c r="K2" s="4">
        <v>3</v>
      </c>
      <c r="L2" s="4">
        <v>4</v>
      </c>
      <c r="M2" s="4">
        <v>5</v>
      </c>
      <c r="N2" s="4">
        <v>6</v>
      </c>
      <c r="O2" s="4">
        <v>7</v>
      </c>
    </row>
    <row r="3" spans="3:15" ht="12.75">
      <c r="C3" s="3">
        <v>1</v>
      </c>
      <c r="D3" s="13" t="s">
        <v>34</v>
      </c>
      <c r="E3" s="14" t="s">
        <v>17</v>
      </c>
      <c r="F3" s="9">
        <f>G3/H3*100</f>
        <v>100</v>
      </c>
      <c r="G3" s="2">
        <f>SUM(I3:O3)</f>
        <v>10</v>
      </c>
      <c r="H3" s="2">
        <f>COUNT(I3:O3)*2</f>
        <v>10</v>
      </c>
      <c r="I3" s="2">
        <v>2</v>
      </c>
      <c r="J3" s="2">
        <v>2</v>
      </c>
      <c r="K3" s="2"/>
      <c r="L3" s="2">
        <v>2</v>
      </c>
      <c r="M3" s="2">
        <v>2</v>
      </c>
      <c r="N3" s="2"/>
      <c r="O3" s="2">
        <v>2</v>
      </c>
    </row>
    <row r="4" spans="3:15" ht="12.75">
      <c r="C4" s="3">
        <v>2</v>
      </c>
      <c r="D4" s="13" t="s">
        <v>35</v>
      </c>
      <c r="E4" s="14" t="s">
        <v>17</v>
      </c>
      <c r="F4" s="9">
        <f>G4/H4*100</f>
        <v>100</v>
      </c>
      <c r="G4" s="2">
        <f>SUM(I4:O4)</f>
        <v>10</v>
      </c>
      <c r="H4" s="2">
        <f>COUNT(I4:O4)*2</f>
        <v>10</v>
      </c>
      <c r="I4" s="2">
        <v>2</v>
      </c>
      <c r="J4" s="2">
        <v>2</v>
      </c>
      <c r="K4" s="2"/>
      <c r="L4" s="2">
        <v>2</v>
      </c>
      <c r="M4" s="2">
        <v>2</v>
      </c>
      <c r="N4" s="2"/>
      <c r="O4" s="2">
        <v>2</v>
      </c>
    </row>
    <row r="5" spans="3:15" ht="12.75">
      <c r="C5" s="3">
        <v>3</v>
      </c>
      <c r="D5" s="13" t="s">
        <v>36</v>
      </c>
      <c r="E5" s="14" t="s">
        <v>17</v>
      </c>
      <c r="F5" s="9">
        <f>G5/H5*100</f>
        <v>100</v>
      </c>
      <c r="G5" s="2">
        <f>SUM(I5:O5)</f>
        <v>10</v>
      </c>
      <c r="H5" s="2">
        <f>COUNT(I5:O5)*2</f>
        <v>10</v>
      </c>
      <c r="I5" s="2">
        <v>2</v>
      </c>
      <c r="J5" s="2">
        <v>2</v>
      </c>
      <c r="K5" s="2"/>
      <c r="L5" s="2">
        <v>2</v>
      </c>
      <c r="M5" s="2">
        <v>2</v>
      </c>
      <c r="N5" s="2"/>
      <c r="O5" s="2">
        <v>2</v>
      </c>
    </row>
    <row r="6" spans="3:15" ht="12.75">
      <c r="C6" s="3">
        <v>4</v>
      </c>
      <c r="D6" s="13" t="s">
        <v>31</v>
      </c>
      <c r="E6" s="14" t="s">
        <v>9</v>
      </c>
      <c r="F6" s="9">
        <f>G6/H6*100</f>
        <v>100</v>
      </c>
      <c r="G6" s="2">
        <f>SUM(I6:O6)</f>
        <v>8</v>
      </c>
      <c r="H6" s="2">
        <f>COUNT(I6:O6)*2</f>
        <v>8</v>
      </c>
      <c r="I6" s="2">
        <v>2</v>
      </c>
      <c r="J6" s="2">
        <v>2</v>
      </c>
      <c r="K6" s="2"/>
      <c r="L6" s="2">
        <v>2</v>
      </c>
      <c r="M6" s="2">
        <v>2</v>
      </c>
      <c r="N6" s="2"/>
      <c r="O6" s="2"/>
    </row>
    <row r="7" spans="3:15" ht="12.75">
      <c r="C7" s="3">
        <v>5</v>
      </c>
      <c r="D7" s="13" t="s">
        <v>32</v>
      </c>
      <c r="E7" s="14" t="s">
        <v>9</v>
      </c>
      <c r="F7" s="9">
        <f>G7/H7*100</f>
        <v>100</v>
      </c>
      <c r="G7" s="2">
        <f>SUM(I7:O7)</f>
        <v>6</v>
      </c>
      <c r="H7" s="2">
        <f>COUNT(I7:O7)*2</f>
        <v>6</v>
      </c>
      <c r="I7" s="2">
        <v>2</v>
      </c>
      <c r="J7" s="2"/>
      <c r="K7" s="2">
        <v>2</v>
      </c>
      <c r="L7" s="2">
        <v>2</v>
      </c>
      <c r="M7" s="2"/>
      <c r="N7" s="2"/>
      <c r="O7" s="2"/>
    </row>
    <row r="8" spans="3:15" ht="12.75">
      <c r="C8" s="3">
        <v>6</v>
      </c>
      <c r="D8" s="13" t="s">
        <v>69</v>
      </c>
      <c r="E8" s="14" t="s">
        <v>9</v>
      </c>
      <c r="F8" s="9">
        <f>G8/H8*100</f>
        <v>100</v>
      </c>
      <c r="G8" s="2">
        <f>SUM(I8:O8)</f>
        <v>6</v>
      </c>
      <c r="H8" s="2">
        <f>COUNT(I8:O8)*2</f>
        <v>6</v>
      </c>
      <c r="I8" s="2">
        <v>2</v>
      </c>
      <c r="J8" s="2"/>
      <c r="K8" s="2">
        <v>2</v>
      </c>
      <c r="L8" s="2"/>
      <c r="M8" s="2">
        <v>2</v>
      </c>
      <c r="N8" s="2"/>
      <c r="O8" s="2"/>
    </row>
    <row r="9" spans="3:15" ht="12.75">
      <c r="C9" s="3">
        <v>7</v>
      </c>
      <c r="D9" s="13" t="s">
        <v>37</v>
      </c>
      <c r="E9" s="14" t="s">
        <v>18</v>
      </c>
      <c r="F9" s="9">
        <f>G9/H9*100</f>
        <v>80</v>
      </c>
      <c r="G9" s="2">
        <f>SUM(I9:O9)</f>
        <v>8</v>
      </c>
      <c r="H9" s="2">
        <f>COUNT(I9:O9)*2</f>
        <v>10</v>
      </c>
      <c r="I9" s="2">
        <v>2</v>
      </c>
      <c r="J9" s="2">
        <v>2</v>
      </c>
      <c r="K9" s="2">
        <v>2</v>
      </c>
      <c r="L9" s="2"/>
      <c r="M9" s="2">
        <v>0</v>
      </c>
      <c r="N9" s="2">
        <v>2</v>
      </c>
      <c r="O9" s="2"/>
    </row>
    <row r="10" spans="3:15" ht="12.75">
      <c r="C10" s="3">
        <v>8</v>
      </c>
      <c r="D10" s="13" t="s">
        <v>33</v>
      </c>
      <c r="E10" s="14" t="s">
        <v>9</v>
      </c>
      <c r="F10" s="9">
        <f>G10/H10*100</f>
        <v>75</v>
      </c>
      <c r="G10" s="2">
        <f>SUM(I10:O10)</f>
        <v>6</v>
      </c>
      <c r="H10" s="2">
        <f>COUNT(I10:O10)*2</f>
        <v>8</v>
      </c>
      <c r="I10" s="2"/>
      <c r="J10" s="2">
        <v>2</v>
      </c>
      <c r="K10" s="2">
        <v>2</v>
      </c>
      <c r="L10" s="2">
        <v>2</v>
      </c>
      <c r="M10" s="2">
        <v>0</v>
      </c>
      <c r="N10" s="2"/>
      <c r="O10" s="2"/>
    </row>
    <row r="11" spans="3:15" ht="12.75">
      <c r="C11" s="3">
        <v>9</v>
      </c>
      <c r="D11" s="13" t="s">
        <v>43</v>
      </c>
      <c r="E11" s="14" t="s">
        <v>20</v>
      </c>
      <c r="F11" s="9">
        <f>G11/H11*100</f>
        <v>70</v>
      </c>
      <c r="G11" s="2">
        <f>SUM(I11:O11)</f>
        <v>7</v>
      </c>
      <c r="H11" s="2">
        <f>COUNT(I11:O11)*2</f>
        <v>10</v>
      </c>
      <c r="I11" s="2">
        <v>0</v>
      </c>
      <c r="J11" s="2">
        <v>1</v>
      </c>
      <c r="K11" s="2">
        <v>2</v>
      </c>
      <c r="L11" s="2"/>
      <c r="M11" s="2">
        <v>2</v>
      </c>
      <c r="N11" s="2">
        <v>2</v>
      </c>
      <c r="O11" s="2"/>
    </row>
    <row r="12" spans="3:15" ht="12.75">
      <c r="C12" s="3">
        <v>10</v>
      </c>
      <c r="D12" s="13" t="s">
        <v>44</v>
      </c>
      <c r="E12" s="14" t="s">
        <v>20</v>
      </c>
      <c r="F12" s="9">
        <f>G12/H12*100</f>
        <v>70</v>
      </c>
      <c r="G12" s="2">
        <f>SUM(I12:O12)</f>
        <v>7</v>
      </c>
      <c r="H12" s="2">
        <f>COUNT(I12:O12)*2</f>
        <v>10</v>
      </c>
      <c r="I12" s="2">
        <v>0</v>
      </c>
      <c r="J12" s="2">
        <v>1</v>
      </c>
      <c r="K12" s="2">
        <v>2</v>
      </c>
      <c r="L12" s="2"/>
      <c r="M12" s="2">
        <v>2</v>
      </c>
      <c r="N12" s="2">
        <v>2</v>
      </c>
      <c r="O12" s="2"/>
    </row>
    <row r="13" spans="3:15" ht="12.75">
      <c r="C13" s="3">
        <v>11</v>
      </c>
      <c r="D13" s="13" t="s">
        <v>45</v>
      </c>
      <c r="E13" s="14" t="s">
        <v>20</v>
      </c>
      <c r="F13" s="9">
        <f>G13/H13*100</f>
        <v>70</v>
      </c>
      <c r="G13" s="2">
        <f>SUM(I13:O13)</f>
        <v>7</v>
      </c>
      <c r="H13" s="2">
        <f>COUNT(I13:O13)*2</f>
        <v>10</v>
      </c>
      <c r="I13" s="2">
        <v>0</v>
      </c>
      <c r="J13" s="2">
        <v>1</v>
      </c>
      <c r="K13" s="2">
        <v>2</v>
      </c>
      <c r="L13" s="2"/>
      <c r="M13" s="2">
        <v>2</v>
      </c>
      <c r="N13" s="2">
        <v>2</v>
      </c>
      <c r="O13" s="2"/>
    </row>
    <row r="14" spans="3:15" ht="12.75">
      <c r="C14" s="3">
        <v>12</v>
      </c>
      <c r="D14" s="13" t="s">
        <v>39</v>
      </c>
      <c r="E14" s="14" t="s">
        <v>18</v>
      </c>
      <c r="F14" s="9">
        <f>G14/H14*100</f>
        <v>70</v>
      </c>
      <c r="G14" s="2">
        <f>SUM(I14:O14)</f>
        <v>7</v>
      </c>
      <c r="H14" s="2">
        <f>COUNT(I14:O14)*2</f>
        <v>10</v>
      </c>
      <c r="I14" s="2">
        <v>2</v>
      </c>
      <c r="J14" s="2">
        <v>1</v>
      </c>
      <c r="K14" s="2">
        <v>2</v>
      </c>
      <c r="L14" s="2"/>
      <c r="M14" s="2">
        <v>0</v>
      </c>
      <c r="N14" s="2">
        <v>2</v>
      </c>
      <c r="O14" s="2"/>
    </row>
    <row r="15" spans="3:15" ht="12.75">
      <c r="C15" s="3">
        <v>13</v>
      </c>
      <c r="D15" s="13" t="s">
        <v>50</v>
      </c>
      <c r="E15" s="14" t="s">
        <v>22</v>
      </c>
      <c r="F15" s="9">
        <f>G15/H15*100</f>
        <v>66.66666666666666</v>
      </c>
      <c r="G15" s="2">
        <f>SUM(I15:O15)</f>
        <v>8</v>
      </c>
      <c r="H15" s="2">
        <f>COUNT(I15:O15)*2</f>
        <v>12</v>
      </c>
      <c r="I15" s="2">
        <v>2</v>
      </c>
      <c r="J15" s="2">
        <v>0</v>
      </c>
      <c r="K15" s="2">
        <v>0</v>
      </c>
      <c r="L15" s="2">
        <v>2</v>
      </c>
      <c r="M15" s="2">
        <v>2</v>
      </c>
      <c r="N15" s="2">
        <v>2</v>
      </c>
      <c r="O15" s="2"/>
    </row>
    <row r="16" spans="3:15" ht="12.75">
      <c r="C16" s="3">
        <v>14</v>
      </c>
      <c r="D16" s="13" t="s">
        <v>70</v>
      </c>
      <c r="E16" s="14" t="s">
        <v>22</v>
      </c>
      <c r="F16" s="9">
        <f>G16/H16*100</f>
        <v>66.66666666666666</v>
      </c>
      <c r="G16" s="2">
        <f>SUM(I16:O16)</f>
        <v>8</v>
      </c>
      <c r="H16" s="2">
        <f>COUNT(I16:O16)*2</f>
        <v>12</v>
      </c>
      <c r="I16" s="2">
        <v>2</v>
      </c>
      <c r="J16" s="2">
        <v>0</v>
      </c>
      <c r="K16" s="2">
        <v>0</v>
      </c>
      <c r="L16" s="2">
        <v>2</v>
      </c>
      <c r="M16" s="2">
        <v>2</v>
      </c>
      <c r="N16" s="2">
        <v>2</v>
      </c>
      <c r="O16" s="2"/>
    </row>
    <row r="17" spans="3:15" ht="12.75">
      <c r="C17" s="3">
        <v>15</v>
      </c>
      <c r="D17" s="11" t="s">
        <v>42</v>
      </c>
      <c r="E17" s="14" t="s">
        <v>19</v>
      </c>
      <c r="F17" s="9">
        <f>G17/H17*100</f>
        <v>62.5</v>
      </c>
      <c r="G17" s="2">
        <f>SUM(I17:O17)</f>
        <v>5</v>
      </c>
      <c r="H17" s="2">
        <f>COUNT(I17:O17)*2</f>
        <v>8</v>
      </c>
      <c r="I17" s="2">
        <v>0</v>
      </c>
      <c r="J17" s="2">
        <v>2</v>
      </c>
      <c r="K17" s="2"/>
      <c r="L17" s="2">
        <v>2</v>
      </c>
      <c r="M17" s="2">
        <v>1</v>
      </c>
      <c r="N17" s="2"/>
      <c r="O17" s="2"/>
    </row>
    <row r="18" spans="3:15" ht="12.75">
      <c r="C18" s="3">
        <v>16</v>
      </c>
      <c r="D18" s="13" t="s">
        <v>38</v>
      </c>
      <c r="E18" s="14" t="s">
        <v>18</v>
      </c>
      <c r="F18" s="9">
        <f>G18/H18*100</f>
        <v>60</v>
      </c>
      <c r="G18" s="2">
        <f>SUM(I18:O18)</f>
        <v>6</v>
      </c>
      <c r="H18" s="2">
        <f>COUNT(I18:O18)*2</f>
        <v>10</v>
      </c>
      <c r="I18" s="2">
        <v>2</v>
      </c>
      <c r="J18" s="2">
        <v>0</v>
      </c>
      <c r="K18" s="2">
        <v>2</v>
      </c>
      <c r="L18" s="2"/>
      <c r="M18" s="2">
        <v>0</v>
      </c>
      <c r="N18" s="2">
        <v>2</v>
      </c>
      <c r="O18" s="2"/>
    </row>
    <row r="19" spans="3:15" ht="12.75">
      <c r="C19" s="3">
        <v>17</v>
      </c>
      <c r="D19" s="13" t="s">
        <v>49</v>
      </c>
      <c r="E19" s="14" t="s">
        <v>22</v>
      </c>
      <c r="F19" s="9">
        <f>G19/H19*100</f>
        <v>58.333333333333336</v>
      </c>
      <c r="G19" s="2">
        <f>SUM(I19:O19)</f>
        <v>7</v>
      </c>
      <c r="H19" s="2">
        <f>COUNT(I19:O19)*2</f>
        <v>12</v>
      </c>
      <c r="I19" s="2">
        <v>1</v>
      </c>
      <c r="J19" s="2">
        <v>0</v>
      </c>
      <c r="K19" s="2">
        <v>0</v>
      </c>
      <c r="L19" s="2">
        <v>2</v>
      </c>
      <c r="M19" s="2">
        <v>2</v>
      </c>
      <c r="N19" s="2">
        <v>2</v>
      </c>
      <c r="O19" s="2"/>
    </row>
    <row r="20" spans="3:15" ht="12.75">
      <c r="C20" s="3">
        <v>18</v>
      </c>
      <c r="D20" s="11" t="s">
        <v>46</v>
      </c>
      <c r="E20" s="14" t="s">
        <v>21</v>
      </c>
      <c r="F20" s="9">
        <f>G20/H20*100</f>
        <v>50</v>
      </c>
      <c r="G20" s="2">
        <f>SUM(I20:O20)</f>
        <v>4</v>
      </c>
      <c r="H20" s="2">
        <f>COUNT(I20:O20)*2</f>
        <v>8</v>
      </c>
      <c r="I20" s="2">
        <v>0</v>
      </c>
      <c r="J20" s="2">
        <v>2</v>
      </c>
      <c r="K20" s="2"/>
      <c r="L20" s="2"/>
      <c r="M20" s="2">
        <v>0</v>
      </c>
      <c r="N20" s="2">
        <v>2</v>
      </c>
      <c r="O20" s="2"/>
    </row>
    <row r="21" spans="3:15" ht="12.75">
      <c r="C21" s="3">
        <v>19</v>
      </c>
      <c r="D21" s="11" t="s">
        <v>47</v>
      </c>
      <c r="E21" s="14" t="s">
        <v>21</v>
      </c>
      <c r="F21" s="9">
        <f>G21/H21*100</f>
        <v>37.5</v>
      </c>
      <c r="G21" s="2">
        <f>SUM(I21:O21)</f>
        <v>3</v>
      </c>
      <c r="H21" s="2">
        <f>COUNT(I21:O21)*2</f>
        <v>8</v>
      </c>
      <c r="I21" s="2">
        <v>0</v>
      </c>
      <c r="J21" s="2">
        <v>1</v>
      </c>
      <c r="K21" s="2"/>
      <c r="L21" s="2"/>
      <c r="M21" s="2">
        <v>0</v>
      </c>
      <c r="N21" s="2">
        <v>2</v>
      </c>
      <c r="O21" s="2"/>
    </row>
    <row r="22" spans="3:15" ht="12.75">
      <c r="C22" s="3">
        <v>20</v>
      </c>
      <c r="D22" s="11" t="s">
        <v>48</v>
      </c>
      <c r="E22" s="14" t="s">
        <v>21</v>
      </c>
      <c r="F22" s="9">
        <f>G22/H22*100</f>
        <v>37.5</v>
      </c>
      <c r="G22" s="2">
        <f>SUM(I22:O22)</f>
        <v>3</v>
      </c>
      <c r="H22" s="2">
        <f>COUNT(I22:O22)*2</f>
        <v>8</v>
      </c>
      <c r="I22" s="2">
        <v>0</v>
      </c>
      <c r="J22" s="2">
        <v>1</v>
      </c>
      <c r="K22" s="2"/>
      <c r="L22" s="2"/>
      <c r="M22" s="2">
        <v>0</v>
      </c>
      <c r="N22" s="2">
        <v>2</v>
      </c>
      <c r="O22" s="2"/>
    </row>
    <row r="23" spans="3:15" ht="12.75">
      <c r="C23" s="3">
        <v>21</v>
      </c>
      <c r="D23" s="11" t="s">
        <v>41</v>
      </c>
      <c r="E23" s="14" t="s">
        <v>19</v>
      </c>
      <c r="F23" s="9">
        <f>G23/H23*100</f>
        <v>37.5</v>
      </c>
      <c r="G23" s="2">
        <f>SUM(I23:O23)</f>
        <v>3</v>
      </c>
      <c r="H23" s="2">
        <f>COUNT(I23:O23)*2</f>
        <v>8</v>
      </c>
      <c r="I23" s="2">
        <v>1</v>
      </c>
      <c r="J23" s="2">
        <v>0</v>
      </c>
      <c r="K23" s="2"/>
      <c r="L23" s="2">
        <v>2</v>
      </c>
      <c r="M23" s="2">
        <v>0</v>
      </c>
      <c r="N23" s="2"/>
      <c r="O23" s="2"/>
    </row>
    <row r="24" spans="3:15" ht="12.75">
      <c r="C24" s="3">
        <v>22</v>
      </c>
      <c r="D24" s="11" t="s">
        <v>40</v>
      </c>
      <c r="E24" s="14" t="s">
        <v>19</v>
      </c>
      <c r="F24" s="9">
        <f>G24/H24*100</f>
        <v>37.5</v>
      </c>
      <c r="G24" s="2">
        <f>SUM(I24:O24)</f>
        <v>3</v>
      </c>
      <c r="H24" s="2">
        <f>COUNT(I24:O24)*2</f>
        <v>8</v>
      </c>
      <c r="I24" s="2">
        <v>0</v>
      </c>
      <c r="J24" s="2">
        <v>0</v>
      </c>
      <c r="K24" s="2"/>
      <c r="L24" s="2">
        <v>2</v>
      </c>
      <c r="M24" s="2">
        <v>1</v>
      </c>
      <c r="N24" s="2"/>
      <c r="O24" s="2"/>
    </row>
    <row r="25" ht="12.75"/>
    <row r="26" spans="3:15" ht="12.75">
      <c r="C26" s="18" t="s">
        <v>30</v>
      </c>
      <c r="D26" s="18"/>
      <c r="E26" s="10"/>
      <c r="F26" s="6"/>
      <c r="G26" s="6"/>
      <c r="H26" s="6"/>
      <c r="I26" s="18" t="s">
        <v>3</v>
      </c>
      <c r="J26" s="18"/>
      <c r="K26" s="18"/>
      <c r="L26" s="18"/>
      <c r="M26" s="18"/>
      <c r="N26" s="18"/>
      <c r="O26" s="18"/>
    </row>
    <row r="27" spans="3:15" ht="12.75">
      <c r="C27" s="4" t="s">
        <v>4</v>
      </c>
      <c r="D27" s="12" t="s">
        <v>8</v>
      </c>
      <c r="E27" s="4" t="s">
        <v>0</v>
      </c>
      <c r="F27" s="4" t="s">
        <v>5</v>
      </c>
      <c r="G27" s="4" t="s">
        <v>7</v>
      </c>
      <c r="H27" s="4" t="s">
        <v>6</v>
      </c>
      <c r="I27" s="4">
        <v>1</v>
      </c>
      <c r="J27" s="4">
        <v>2</v>
      </c>
      <c r="K27" s="4">
        <v>3</v>
      </c>
      <c r="L27" s="4">
        <v>4</v>
      </c>
      <c r="M27" s="4">
        <v>5</v>
      </c>
      <c r="N27" s="4">
        <v>6</v>
      </c>
      <c r="O27" s="4">
        <v>7</v>
      </c>
    </row>
    <row r="28" spans="3:15" ht="12.75">
      <c r="C28" s="3">
        <v>1</v>
      </c>
      <c r="D28" s="13" t="s">
        <v>58</v>
      </c>
      <c r="E28" s="14" t="s">
        <v>25</v>
      </c>
      <c r="F28" s="9">
        <f>G28/H28*100</f>
        <v>100</v>
      </c>
      <c r="G28" s="2">
        <f>SUM(I28:O28)</f>
        <v>8</v>
      </c>
      <c r="H28" s="2">
        <f>COUNT(I28:O28)*2</f>
        <v>8</v>
      </c>
      <c r="I28" s="2">
        <v>2</v>
      </c>
      <c r="J28" s="2">
        <v>2</v>
      </c>
      <c r="K28" s="2">
        <v>2</v>
      </c>
      <c r="L28" s="2"/>
      <c r="M28" s="2">
        <v>2</v>
      </c>
      <c r="N28" s="2"/>
      <c r="O28" s="2"/>
    </row>
    <row r="29" spans="3:15" ht="12.75">
      <c r="C29" s="3">
        <v>2</v>
      </c>
      <c r="D29" s="13" t="s">
        <v>53</v>
      </c>
      <c r="E29" s="14" t="s">
        <v>23</v>
      </c>
      <c r="F29" s="9">
        <f>G29/H29*100</f>
        <v>100</v>
      </c>
      <c r="G29" s="2">
        <f>SUM(I29:O29)</f>
        <v>6</v>
      </c>
      <c r="H29" s="2">
        <f>COUNT(I29:O29)*2</f>
        <v>6</v>
      </c>
      <c r="I29" s="2">
        <v>2</v>
      </c>
      <c r="J29" s="2"/>
      <c r="K29" s="2"/>
      <c r="L29" s="2">
        <v>2</v>
      </c>
      <c r="M29" s="2">
        <v>2</v>
      </c>
      <c r="N29" s="2"/>
      <c r="O29" s="2"/>
    </row>
    <row r="30" spans="3:15" ht="12.75">
      <c r="C30" s="3">
        <v>3</v>
      </c>
      <c r="D30" s="11" t="s">
        <v>65</v>
      </c>
      <c r="E30" s="14" t="s">
        <v>27</v>
      </c>
      <c r="F30" s="9">
        <f>G30/H30*100</f>
        <v>83.33333333333334</v>
      </c>
      <c r="G30" s="2">
        <f>SUM(I30:O30)</f>
        <v>5</v>
      </c>
      <c r="H30" s="2">
        <f>COUNT(I30:O30)*2</f>
        <v>6</v>
      </c>
      <c r="I30" s="2">
        <v>1</v>
      </c>
      <c r="J30" s="2"/>
      <c r="K30" s="2">
        <v>2</v>
      </c>
      <c r="L30" s="2"/>
      <c r="M30" s="2"/>
      <c r="N30" s="2">
        <v>2</v>
      </c>
      <c r="O30" s="2"/>
    </row>
    <row r="31" spans="3:15" ht="12.75">
      <c r="C31" s="3">
        <v>4</v>
      </c>
      <c r="D31" s="11" t="s">
        <v>61</v>
      </c>
      <c r="E31" s="14" t="s">
        <v>26</v>
      </c>
      <c r="F31" s="9">
        <f>G31/H31*100</f>
        <v>83.33333333333334</v>
      </c>
      <c r="G31" s="2">
        <f>SUM(I31:O31)</f>
        <v>5</v>
      </c>
      <c r="H31" s="2">
        <f>COUNT(I31:O31)*2</f>
        <v>6</v>
      </c>
      <c r="I31" s="2">
        <v>2</v>
      </c>
      <c r="J31" s="2">
        <v>2</v>
      </c>
      <c r="K31" s="2">
        <v>1</v>
      </c>
      <c r="L31" s="2"/>
      <c r="M31" s="2"/>
      <c r="N31" s="2"/>
      <c r="O31" s="2"/>
    </row>
    <row r="32" spans="3:15" ht="12.75">
      <c r="C32" s="3">
        <v>5</v>
      </c>
      <c r="D32" s="11" t="s">
        <v>62</v>
      </c>
      <c r="E32" s="14" t="s">
        <v>26</v>
      </c>
      <c r="F32" s="9">
        <f>G32/H32*100</f>
        <v>83.33333333333334</v>
      </c>
      <c r="G32" s="2">
        <f>SUM(I32:O32)</f>
        <v>5</v>
      </c>
      <c r="H32" s="2">
        <f>COUNT(I32:O32)*2</f>
        <v>6</v>
      </c>
      <c r="I32" s="2">
        <v>2</v>
      </c>
      <c r="J32" s="2">
        <v>2</v>
      </c>
      <c r="K32" s="2">
        <v>1</v>
      </c>
      <c r="L32" s="2"/>
      <c r="M32" s="2"/>
      <c r="N32" s="2"/>
      <c r="O32" s="2"/>
    </row>
    <row r="33" spans="3:15" ht="12.75">
      <c r="C33" s="3">
        <v>6</v>
      </c>
      <c r="D33" s="11" t="s">
        <v>66</v>
      </c>
      <c r="E33" s="2" t="s">
        <v>28</v>
      </c>
      <c r="F33" s="9">
        <f>G33/H33*100</f>
        <v>70</v>
      </c>
      <c r="G33" s="2">
        <f>SUM(I33:O33)</f>
        <v>7</v>
      </c>
      <c r="H33" s="2">
        <f>COUNT(I33:O33)*2</f>
        <v>10</v>
      </c>
      <c r="I33" s="2">
        <v>2</v>
      </c>
      <c r="J33" s="2">
        <v>1</v>
      </c>
      <c r="K33" s="2"/>
      <c r="L33" s="2">
        <v>1</v>
      </c>
      <c r="M33" s="2">
        <v>1</v>
      </c>
      <c r="N33" s="2">
        <v>2</v>
      </c>
      <c r="O33" s="2"/>
    </row>
    <row r="34" spans="3:15" ht="12.75">
      <c r="C34" s="3">
        <v>7</v>
      </c>
      <c r="D34" s="11" t="s">
        <v>56</v>
      </c>
      <c r="E34" s="14" t="s">
        <v>24</v>
      </c>
      <c r="F34" s="9">
        <f>G34/H34*100</f>
        <v>66.66666666666666</v>
      </c>
      <c r="G34" s="2">
        <f>SUM(I34:O34)</f>
        <v>4</v>
      </c>
      <c r="H34" s="2">
        <f>COUNT(I34:O34)*2</f>
        <v>6</v>
      </c>
      <c r="I34" s="2">
        <v>0</v>
      </c>
      <c r="J34" s="2">
        <v>2</v>
      </c>
      <c r="K34" s="2">
        <v>2</v>
      </c>
      <c r="L34" s="2"/>
      <c r="M34" s="2"/>
      <c r="N34" s="2"/>
      <c r="O34" s="2"/>
    </row>
    <row r="35" spans="3:15" ht="12.75">
      <c r="C35" s="3">
        <v>8</v>
      </c>
      <c r="D35" s="13" t="s">
        <v>51</v>
      </c>
      <c r="E35" s="14" t="s">
        <v>23</v>
      </c>
      <c r="F35" s="9">
        <f>G35/H35*100</f>
        <v>66.66666666666666</v>
      </c>
      <c r="G35" s="2">
        <f>SUM(I35:O35)</f>
        <v>4</v>
      </c>
      <c r="H35" s="2">
        <f>COUNT(I35:O35)*2</f>
        <v>6</v>
      </c>
      <c r="I35" s="2">
        <v>0</v>
      </c>
      <c r="J35" s="2"/>
      <c r="K35" s="2"/>
      <c r="L35" s="2">
        <v>2</v>
      </c>
      <c r="M35" s="2">
        <v>2</v>
      </c>
      <c r="N35" s="2"/>
      <c r="O35" s="2"/>
    </row>
    <row r="36" spans="3:15" ht="12.75">
      <c r="C36" s="3">
        <v>9</v>
      </c>
      <c r="D36" s="13" t="s">
        <v>52</v>
      </c>
      <c r="E36" s="14" t="s">
        <v>23</v>
      </c>
      <c r="F36" s="9">
        <f>G36/H36*100</f>
        <v>66.66666666666666</v>
      </c>
      <c r="G36" s="2">
        <f>SUM(I36:O36)</f>
        <v>4</v>
      </c>
      <c r="H36" s="2">
        <f>COUNT(I36:O36)*2</f>
        <v>6</v>
      </c>
      <c r="I36" s="2">
        <v>0</v>
      </c>
      <c r="J36" s="2"/>
      <c r="K36" s="2"/>
      <c r="L36" s="2">
        <v>2</v>
      </c>
      <c r="M36" s="2">
        <v>2</v>
      </c>
      <c r="N36" s="2"/>
      <c r="O36" s="2"/>
    </row>
    <row r="37" spans="3:15" ht="12.75">
      <c r="C37" s="3">
        <v>10</v>
      </c>
      <c r="D37" s="11" t="s">
        <v>63</v>
      </c>
      <c r="E37" s="14" t="s">
        <v>27</v>
      </c>
      <c r="F37" s="9">
        <f>G37/H37*100</f>
        <v>62.5</v>
      </c>
      <c r="G37" s="2">
        <f>SUM(I37:O37)</f>
        <v>5</v>
      </c>
      <c r="H37" s="2">
        <f>COUNT(I37:O37)*2</f>
        <v>8</v>
      </c>
      <c r="I37" s="2">
        <v>0</v>
      </c>
      <c r="J37" s="2"/>
      <c r="K37" s="2">
        <v>2</v>
      </c>
      <c r="L37" s="2"/>
      <c r="M37" s="2">
        <v>1</v>
      </c>
      <c r="N37" s="2">
        <v>2</v>
      </c>
      <c r="O37" s="2"/>
    </row>
    <row r="38" spans="3:15" ht="12.75">
      <c r="C38" s="3">
        <v>11</v>
      </c>
      <c r="D38" s="13" t="s">
        <v>57</v>
      </c>
      <c r="E38" s="14" t="s">
        <v>25</v>
      </c>
      <c r="F38" s="9">
        <f>G38/H38*100</f>
        <v>62.5</v>
      </c>
      <c r="G38" s="2">
        <f>SUM(I38:O38)</f>
        <v>5</v>
      </c>
      <c r="H38" s="2">
        <f>COUNT(I38:O38)*2</f>
        <v>8</v>
      </c>
      <c r="I38" s="2">
        <v>2</v>
      </c>
      <c r="J38" s="2">
        <v>0</v>
      </c>
      <c r="K38" s="2">
        <v>2</v>
      </c>
      <c r="L38" s="2"/>
      <c r="M38" s="2">
        <v>1</v>
      </c>
      <c r="N38" s="2"/>
      <c r="O38" s="2"/>
    </row>
    <row r="39" spans="3:15" ht="12.75">
      <c r="C39" s="3">
        <v>12</v>
      </c>
      <c r="D39" s="13" t="s">
        <v>59</v>
      </c>
      <c r="E39" s="14" t="s">
        <v>25</v>
      </c>
      <c r="F39" s="9">
        <f>G39/H39*100</f>
        <v>62.5</v>
      </c>
      <c r="G39" s="2">
        <f>SUM(I39:O39)</f>
        <v>5</v>
      </c>
      <c r="H39" s="2">
        <f>COUNT(I39:O39)*2</f>
        <v>8</v>
      </c>
      <c r="I39" s="2">
        <v>1</v>
      </c>
      <c r="J39" s="2">
        <v>2</v>
      </c>
      <c r="K39" s="2">
        <v>0</v>
      </c>
      <c r="L39" s="2"/>
      <c r="M39" s="2">
        <v>2</v>
      </c>
      <c r="N39" s="2"/>
      <c r="O39" s="2"/>
    </row>
    <row r="40" spans="3:15" ht="12.75">
      <c r="C40" s="3">
        <v>13</v>
      </c>
      <c r="D40" s="11" t="s">
        <v>54</v>
      </c>
      <c r="E40" s="14" t="s">
        <v>24</v>
      </c>
      <c r="F40" s="9">
        <f>G40/H40*100</f>
        <v>50</v>
      </c>
      <c r="G40" s="2">
        <f>SUM(I40:O40)</f>
        <v>4</v>
      </c>
      <c r="H40" s="2">
        <f>COUNT(I40:O40)*2</f>
        <v>8</v>
      </c>
      <c r="I40" s="2">
        <v>0</v>
      </c>
      <c r="J40" s="2">
        <v>0</v>
      </c>
      <c r="K40" s="2">
        <v>2</v>
      </c>
      <c r="L40" s="2"/>
      <c r="M40" s="2">
        <v>2</v>
      </c>
      <c r="N40" s="2"/>
      <c r="O40" s="2"/>
    </row>
    <row r="41" spans="3:15" ht="12.75">
      <c r="C41" s="3">
        <v>14</v>
      </c>
      <c r="D41" s="11" t="s">
        <v>64</v>
      </c>
      <c r="E41" s="14" t="s">
        <v>27</v>
      </c>
      <c r="F41" s="9">
        <f>G41/H41*100</f>
        <v>50</v>
      </c>
      <c r="G41" s="2">
        <f>SUM(I41:O41)</f>
        <v>4</v>
      </c>
      <c r="H41" s="2">
        <f>COUNT(I41:O41)*2</f>
        <v>8</v>
      </c>
      <c r="I41" s="2">
        <v>0</v>
      </c>
      <c r="J41" s="2"/>
      <c r="K41" s="2">
        <v>2</v>
      </c>
      <c r="L41" s="2"/>
      <c r="M41" s="2">
        <v>0</v>
      </c>
      <c r="N41" s="2">
        <v>2</v>
      </c>
      <c r="O41" s="2"/>
    </row>
    <row r="42" spans="3:15" ht="12.75">
      <c r="C42" s="3">
        <v>15</v>
      </c>
      <c r="D42" s="11" t="s">
        <v>60</v>
      </c>
      <c r="E42" s="14" t="s">
        <v>26</v>
      </c>
      <c r="F42" s="9">
        <f>G42/H42*100</f>
        <v>50</v>
      </c>
      <c r="G42" s="2">
        <f>SUM(I42:O42)</f>
        <v>3</v>
      </c>
      <c r="H42" s="2">
        <f>COUNT(I42:O42)*2</f>
        <v>6</v>
      </c>
      <c r="I42" s="2">
        <v>2</v>
      </c>
      <c r="J42" s="2">
        <v>1</v>
      </c>
      <c r="K42" s="2">
        <v>0</v>
      </c>
      <c r="L42" s="2"/>
      <c r="M42" s="2"/>
      <c r="N42" s="2"/>
      <c r="O42" s="2"/>
    </row>
    <row r="43" spans="3:15" ht="12.75">
      <c r="C43" s="3">
        <v>16</v>
      </c>
      <c r="D43" s="11" t="s">
        <v>67</v>
      </c>
      <c r="E43" s="2" t="s">
        <v>28</v>
      </c>
      <c r="F43" s="9">
        <f>G43/H43*100</f>
        <v>40</v>
      </c>
      <c r="G43" s="2">
        <f>SUM(I43:O43)</f>
        <v>4</v>
      </c>
      <c r="H43" s="2">
        <f>COUNT(I43:O43)*2</f>
        <v>10</v>
      </c>
      <c r="I43" s="2">
        <v>1</v>
      </c>
      <c r="J43" s="2">
        <v>0</v>
      </c>
      <c r="K43" s="2"/>
      <c r="L43" s="2">
        <v>1</v>
      </c>
      <c r="M43" s="2">
        <v>0</v>
      </c>
      <c r="N43" s="2">
        <v>2</v>
      </c>
      <c r="O43" s="2"/>
    </row>
    <row r="44" spans="3:15" ht="12.75">
      <c r="C44" s="3">
        <v>17</v>
      </c>
      <c r="D44" s="11" t="s">
        <v>55</v>
      </c>
      <c r="E44" s="14" t="s">
        <v>24</v>
      </c>
      <c r="F44" s="9">
        <f>G44/H44*100</f>
        <v>37.5</v>
      </c>
      <c r="G44" s="2">
        <f>SUM(I44:O44)</f>
        <v>3</v>
      </c>
      <c r="H44" s="2">
        <f>COUNT(I44:O44)*2</f>
        <v>8</v>
      </c>
      <c r="I44" s="2">
        <v>0</v>
      </c>
      <c r="J44" s="2">
        <v>0</v>
      </c>
      <c r="K44" s="2">
        <v>2</v>
      </c>
      <c r="L44" s="2"/>
      <c r="M44" s="2">
        <v>1</v>
      </c>
      <c r="N44" s="2"/>
      <c r="O44" s="2"/>
    </row>
    <row r="45" spans="3:15" ht="12.75">
      <c r="C45" s="3">
        <v>18</v>
      </c>
      <c r="D45" s="11" t="s">
        <v>68</v>
      </c>
      <c r="E45" s="2" t="s">
        <v>28</v>
      </c>
      <c r="F45" s="9">
        <f>G45/H45*100</f>
        <v>30</v>
      </c>
      <c r="G45" s="2">
        <f>SUM(I45:O45)</f>
        <v>3</v>
      </c>
      <c r="H45" s="2">
        <f>COUNT(I45:O45)*2</f>
        <v>10</v>
      </c>
      <c r="I45" s="2">
        <v>1</v>
      </c>
      <c r="J45" s="2">
        <v>0</v>
      </c>
      <c r="K45" s="2"/>
      <c r="L45" s="2">
        <v>0</v>
      </c>
      <c r="M45" s="2">
        <v>0</v>
      </c>
      <c r="N45" s="2">
        <v>2</v>
      </c>
      <c r="O45" s="2"/>
    </row>
  </sheetData>
  <mergeCells count="4">
    <mergeCell ref="C1:D1"/>
    <mergeCell ref="I1:O1"/>
    <mergeCell ref="C26:D26"/>
    <mergeCell ref="I26:O26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&amp;L&amp;"Arial,Bold"&amp;12End of Year I/Schools&amp;C&amp;"Arial,Bold"&amp;12Individual %&amp;R&amp;"Arial,Bold"&amp;12Friday 3:45pm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2009-11-15T21:50:15Z</cp:lastPrinted>
  <dcterms:created xsi:type="dcterms:W3CDTF">2004-05-05T10:46:11Z</dcterms:created>
  <dcterms:modified xsi:type="dcterms:W3CDTF">2011-01-12T22:39:46Z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1204806286</vt:i4>
  </property>
  <property fmtid="{D5CDD505-2E9C-101B-9397-08002B2CF9AE}" pid="3" name="_EmailSubject">
    <vt:lpwstr>schools results</vt:lpwstr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